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3\Publicaciones Web\03 - Marzo 23\Compensación por Linea\"/>
    </mc:Choice>
  </mc:AlternateContent>
  <xr:revisionPtr revIDLastSave="0" documentId="8_{F409B8BF-D479-4AE6-AF4F-9A4762757F2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arzo" sheetId="5" r:id="rId1"/>
  </sheets>
  <definedNames>
    <definedName name="_xlnm._FilterDatabase" localSheetId="0" hidden="1">Marzo!$A$7:$V$405</definedName>
    <definedName name="_xlnm.Print_Area" localSheetId="0">Marzo!$A$1:$V$405</definedName>
    <definedName name="_xlnm.Print_Titles" localSheetId="0">Marzo!$6:$7</definedName>
  </definedNames>
  <calcPr calcId="181029"/>
</workbook>
</file>

<file path=xl/calcChain.xml><?xml version="1.0" encoding="utf-8"?>
<calcChain xmlns="http://schemas.openxmlformats.org/spreadsheetml/2006/main">
  <c r="V250" i="5" l="1"/>
  <c r="V262" i="5"/>
  <c r="V278" i="5"/>
  <c r="V257" i="5"/>
  <c r="V273" i="5"/>
  <c r="V258" i="5"/>
  <c r="V270" i="5"/>
  <c r="V277" i="5"/>
  <c r="V282" i="5" l="1"/>
  <c r="V274" i="5"/>
  <c r="V289" i="5"/>
  <c r="V266" i="5"/>
  <c r="V254" i="5"/>
  <c r="V290" i="5"/>
  <c r="V286" i="5"/>
  <c r="V281" i="5"/>
  <c r="V255" i="5"/>
  <c r="V285" i="5"/>
  <c r="V263" i="5"/>
  <c r="V253" i="5"/>
  <c r="V259" i="5"/>
  <c r="V251" i="5"/>
  <c r="V284" i="5"/>
  <c r="V279" i="5"/>
  <c r="V271" i="5"/>
  <c r="V287" i="5"/>
  <c r="V291" i="5"/>
  <c r="V288" i="5"/>
  <c r="V283" i="5"/>
  <c r="V280" i="5"/>
  <c r="V275" i="5"/>
  <c r="V267" i="5"/>
  <c r="V276" i="5"/>
  <c r="V268" i="5"/>
  <c r="V265" i="5"/>
  <c r="V252" i="5"/>
  <c r="V272" i="5"/>
  <c r="V269" i="5"/>
  <c r="V264" i="5"/>
  <c r="V261" i="5"/>
  <c r="V256" i="5"/>
  <c r="M405" i="5"/>
  <c r="T405" i="5"/>
  <c r="U405" i="5"/>
  <c r="V260" i="5" l="1"/>
  <c r="O405" i="5"/>
  <c r="S405" i="5"/>
  <c r="R405" i="5"/>
  <c r="Q405" i="5"/>
  <c r="P405" i="5"/>
  <c r="K405" i="5"/>
  <c r="J405" i="5"/>
  <c r="I405" i="5"/>
  <c r="H405" i="5"/>
  <c r="G405" i="5"/>
  <c r="L405" i="5" l="1"/>
  <c r="L2" i="5" s="1"/>
  <c r="L3" i="5"/>
  <c r="N405" i="5"/>
  <c r="L4" i="5" s="1"/>
  <c r="V327" i="5"/>
  <c r="V370" i="5"/>
  <c r="V319" i="5"/>
  <c r="V362" i="5"/>
  <c r="V343" i="5"/>
  <c r="V383" i="5"/>
  <c r="V391" i="5"/>
  <c r="V335" i="5"/>
  <c r="V377" i="5"/>
  <c r="V385" i="5"/>
  <c r="V240" i="5"/>
  <c r="V107" i="5"/>
  <c r="V148" i="5"/>
  <c r="V348" i="5"/>
  <c r="V354" i="5"/>
  <c r="V223" i="5"/>
  <c r="V90" i="5"/>
  <c r="V12" i="5"/>
  <c r="V159" i="5"/>
  <c r="V102" i="5"/>
  <c r="V165" i="5"/>
  <c r="V318" i="5"/>
  <c r="V235" i="5"/>
  <c r="V57" i="5"/>
  <c r="V321" i="5"/>
  <c r="V355" i="5"/>
  <c r="V190" i="5"/>
  <c r="V99" i="5"/>
  <c r="V356" i="5"/>
  <c r="V299" i="5"/>
  <c r="V366" i="5"/>
  <c r="V48" i="5"/>
  <c r="V230" i="5"/>
  <c r="V219" i="5"/>
  <c r="V295" i="5"/>
  <c r="V40" i="5"/>
  <c r="V236" i="5"/>
  <c r="V231" i="5"/>
  <c r="V396" i="5"/>
  <c r="V339" i="5"/>
  <c r="V9" i="5"/>
  <c r="V100" i="5"/>
  <c r="V177" i="5"/>
  <c r="V19" i="5"/>
  <c r="V89" i="5"/>
  <c r="V118" i="5"/>
  <c r="V31" i="5"/>
  <c r="V225" i="5"/>
  <c r="V324" i="5"/>
  <c r="V18" i="5"/>
  <c r="V138" i="5"/>
  <c r="V38" i="5"/>
  <c r="V375" i="5"/>
  <c r="V129" i="5"/>
  <c r="V42" i="5"/>
  <c r="V120" i="5"/>
  <c r="V301" i="5"/>
  <c r="V200" i="5"/>
  <c r="V10" i="5"/>
  <c r="V105" i="5"/>
  <c r="V196" i="5"/>
  <c r="V81" i="5"/>
  <c r="V341" i="5"/>
  <c r="V75" i="5"/>
  <c r="V58" i="5"/>
  <c r="V101" i="5"/>
  <c r="V192" i="5"/>
  <c r="V86" i="5"/>
  <c r="V87" i="5"/>
  <c r="V170" i="5"/>
  <c r="V157" i="5"/>
  <c r="V248" i="5"/>
  <c r="V28" i="5"/>
  <c r="V131" i="5"/>
  <c r="V116" i="5"/>
  <c r="V218" i="5"/>
  <c r="V14" i="5"/>
  <c r="V207" i="5"/>
  <c r="V88" i="5"/>
  <c r="V22" i="5"/>
  <c r="V135" i="5"/>
  <c r="V300" i="5"/>
  <c r="V221" i="5"/>
  <c r="V126" i="5"/>
  <c r="V114" i="5"/>
  <c r="V179" i="5"/>
  <c r="V244" i="5"/>
  <c r="V312" i="5"/>
  <c r="V136" i="5"/>
  <c r="V313" i="5"/>
  <c r="V388" i="5"/>
  <c r="V17" i="5"/>
  <c r="V372" i="5"/>
  <c r="V94" i="5"/>
  <c r="V320" i="5"/>
  <c r="V44" i="5"/>
  <c r="V201" i="5"/>
  <c r="V97" i="5"/>
  <c r="V79" i="5"/>
  <c r="V25" i="5"/>
  <c r="V182" i="5"/>
  <c r="V202" i="5"/>
  <c r="V325" i="5"/>
  <c r="V308" i="5"/>
  <c r="V68" i="5"/>
  <c r="V43" i="5"/>
  <c r="V232" i="5"/>
  <c r="V119" i="5"/>
  <c r="V117" i="5"/>
  <c r="V241" i="5"/>
  <c r="V35" i="5"/>
  <c r="V213" i="5"/>
  <c r="V302" i="5"/>
  <c r="V158" i="5"/>
  <c r="V146" i="5"/>
  <c r="V155" i="5"/>
  <c r="V304" i="5"/>
  <c r="V205" i="5"/>
  <c r="V174" i="5"/>
  <c r="V162" i="5"/>
  <c r="V167" i="5"/>
  <c r="V332" i="5"/>
  <c r="V16" i="5"/>
  <c r="V211" i="5"/>
  <c r="V351" i="5"/>
  <c r="V66" i="5"/>
  <c r="V344" i="5"/>
  <c r="V224" i="5"/>
  <c r="V393" i="5"/>
  <c r="V187" i="5"/>
  <c r="V233" i="5"/>
  <c r="V373" i="5"/>
  <c r="V141" i="5"/>
  <c r="V36" i="5"/>
  <c r="V163" i="5"/>
  <c r="V347" i="5"/>
  <c r="V21" i="5"/>
  <c r="V112" i="5"/>
  <c r="V166" i="5"/>
  <c r="V11" i="5"/>
  <c r="V13" i="5"/>
  <c r="V104" i="5"/>
  <c r="V172" i="5"/>
  <c r="V23" i="5"/>
  <c r="V387" i="5"/>
  <c r="V73" i="5"/>
  <c r="V164" i="5"/>
  <c r="V113" i="5"/>
  <c r="V333" i="5"/>
  <c r="V67" i="5"/>
  <c r="V173" i="5"/>
  <c r="V206" i="5"/>
  <c r="V143" i="5"/>
  <c r="V109" i="5"/>
  <c r="V76" i="5"/>
  <c r="V63" i="5"/>
  <c r="V188" i="5"/>
  <c r="V249" i="5"/>
  <c r="V168" i="5"/>
  <c r="V108" i="5"/>
  <c r="V337" i="5"/>
  <c r="V71" i="5"/>
  <c r="V106" i="5"/>
  <c r="V137" i="5"/>
  <c r="V228" i="5"/>
  <c r="V49" i="5"/>
  <c r="V381" i="5"/>
  <c r="V115" i="5"/>
  <c r="V237" i="5"/>
  <c r="V72" i="5"/>
  <c r="V239" i="5"/>
  <c r="V154" i="5"/>
  <c r="V142" i="5"/>
  <c r="V191" i="5"/>
  <c r="V331" i="5"/>
  <c r="V389" i="5"/>
  <c r="V315" i="5"/>
  <c r="V209" i="5"/>
  <c r="V229" i="5"/>
  <c r="V98" i="5"/>
  <c r="V70" i="5"/>
  <c r="V246" i="5"/>
  <c r="V169" i="5"/>
  <c r="V123" i="5"/>
  <c r="V379" i="5"/>
  <c r="V124" i="5"/>
  <c r="V186" i="5"/>
  <c r="V110" i="5"/>
  <c r="V47" i="5"/>
  <c r="V294" i="5"/>
  <c r="V303" i="5"/>
  <c r="V74" i="5"/>
  <c r="V125" i="5"/>
  <c r="V216" i="5"/>
  <c r="V60" i="5"/>
  <c r="V357" i="5"/>
  <c r="V91" i="5"/>
  <c r="V122" i="5"/>
  <c r="V121" i="5"/>
  <c r="V212" i="5"/>
  <c r="V65" i="5"/>
  <c r="V369" i="5"/>
  <c r="V103" i="5"/>
  <c r="V234" i="5"/>
  <c r="V181" i="5"/>
  <c r="V242" i="5"/>
  <c r="V147" i="5"/>
  <c r="V160" i="5"/>
  <c r="V329" i="5"/>
  <c r="V52" i="5"/>
  <c r="V334" i="5"/>
  <c r="V336" i="5"/>
  <c r="V382" i="5"/>
  <c r="V171" i="5"/>
  <c r="V314" i="5"/>
  <c r="V183" i="5"/>
  <c r="V29" i="5"/>
  <c r="V156" i="5"/>
  <c r="V367" i="5"/>
  <c r="V340" i="5"/>
  <c r="V350" i="5"/>
  <c r="V24" i="5"/>
  <c r="V203" i="5"/>
  <c r="V20" i="5"/>
  <c r="V215" i="5"/>
  <c r="V380" i="5"/>
  <c r="V323" i="5"/>
  <c r="V390" i="5"/>
  <c r="V80" i="5"/>
  <c r="V198" i="5"/>
  <c r="V45" i="5"/>
  <c r="V161" i="5"/>
  <c r="V392" i="5"/>
  <c r="V338" i="5"/>
  <c r="V8" i="5"/>
  <c r="V395" i="5"/>
  <c r="V394" i="5"/>
  <c r="V84" i="5"/>
  <c r="V193" i="5"/>
  <c r="V127" i="5"/>
  <c r="V371" i="5"/>
  <c r="V53" i="5"/>
  <c r="V144" i="5"/>
  <c r="V134" i="5"/>
  <c r="V51" i="5"/>
  <c r="V153" i="5"/>
  <c r="V54" i="5"/>
  <c r="V95" i="5"/>
  <c r="V69" i="5"/>
  <c r="V140" i="5"/>
  <c r="V15" i="5"/>
  <c r="V85" i="5"/>
  <c r="V59" i="5"/>
  <c r="V61" i="5"/>
  <c r="V378" i="5"/>
  <c r="V247" i="5"/>
  <c r="V133" i="5"/>
  <c r="V361" i="5"/>
  <c r="V96" i="5"/>
  <c r="V176" i="5"/>
  <c r="V149" i="5"/>
  <c r="V82" i="5"/>
  <c r="V214" i="5"/>
  <c r="V208" i="5"/>
  <c r="V227" i="5"/>
  <c r="V32" i="5"/>
  <c r="V41" i="5"/>
  <c r="V132" i="5"/>
  <c r="V145" i="5"/>
  <c r="V293" i="5"/>
  <c r="V27" i="5"/>
  <c r="V37" i="5"/>
  <c r="V128" i="5"/>
  <c r="V150" i="5"/>
  <c r="V305" i="5"/>
  <c r="V39" i="5"/>
  <c r="V93" i="5"/>
  <c r="V184" i="5"/>
  <c r="V92" i="5"/>
  <c r="V349" i="5"/>
  <c r="V83" i="5"/>
  <c r="V197" i="5"/>
  <c r="V78" i="5"/>
  <c r="V175" i="5"/>
  <c r="V26" i="5"/>
  <c r="V33" i="5"/>
  <c r="V111" i="5"/>
  <c r="V30" i="5"/>
  <c r="V77" i="5"/>
  <c r="V152" i="5"/>
  <c r="V384" i="5"/>
  <c r="V64" i="5"/>
  <c r="V55" i="5"/>
  <c r="V358" i="5"/>
  <c r="V178" i="5"/>
  <c r="V217" i="5"/>
  <c r="V189" i="5"/>
  <c r="V222" i="5"/>
  <c r="V210" i="5"/>
  <c r="V139" i="5"/>
  <c r="V185" i="5"/>
  <c r="V238" i="5"/>
  <c r="V226" i="5"/>
  <c r="V151" i="5"/>
  <c r="V316" i="5"/>
  <c r="V245" i="5"/>
  <c r="V326" i="5"/>
  <c r="V62" i="5"/>
  <c r="V50" i="5"/>
  <c r="V195" i="5"/>
  <c r="V194" i="5"/>
  <c r="V180" i="5"/>
  <c r="V345" i="5"/>
  <c r="V400" i="5"/>
  <c r="V330" i="5"/>
  <c r="V46" i="5"/>
  <c r="V34" i="5"/>
  <c r="V199" i="5"/>
  <c r="V364" i="5"/>
  <c r="V307" i="5"/>
  <c r="V374" i="5"/>
  <c r="V56" i="5"/>
  <c r="V220" i="5"/>
  <c r="V243" i="5"/>
  <c r="V386" i="5"/>
  <c r="V204" i="5"/>
  <c r="V376" i="5"/>
  <c r="V306" i="5"/>
  <c r="V130" i="5"/>
  <c r="V402" i="5"/>
  <c r="V401" i="5" l="1"/>
  <c r="V296" i="5"/>
  <c r="V317" i="5"/>
  <c r="V397" i="5"/>
  <c r="V322" i="5"/>
  <c r="V298" i="5"/>
  <c r="V311" i="5"/>
  <c r="V310" i="5"/>
  <c r="V328" i="5"/>
  <c r="V342" i="5" l="1"/>
  <c r="V346" i="5"/>
  <c r="V398" i="5"/>
  <c r="V368" i="5"/>
  <c r="V309" i="5"/>
  <c r="V404" i="5"/>
  <c r="V352" i="5"/>
  <c r="V297" i="5"/>
  <c r="V399" i="5"/>
  <c r="V292" i="5"/>
  <c r="V365" i="5"/>
  <c r="V360" i="5"/>
  <c r="V363" i="5"/>
  <c r="V359" i="5"/>
  <c r="V403" i="5"/>
  <c r="V353" i="5"/>
  <c r="V405" i="5" l="1"/>
</calcChain>
</file>

<file path=xl/sharedStrings.xml><?xml version="1.0" encoding="utf-8"?>
<sst xmlns="http://schemas.openxmlformats.org/spreadsheetml/2006/main" count="2406" uniqueCount="788">
  <si>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</si>
  <si>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</si>
  <si>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</si>
  <si>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</si>
  <si>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</si>
  <si>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</si>
  <si>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</si>
  <si>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</si>
  <si>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</si>
  <si>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</si>
  <si>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</si>
  <si>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</si>
  <si>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</si>
  <si>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</si>
  <si>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</si>
  <si>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</si>
  <si>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</si>
  <si>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</si>
  <si>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</si>
  <si>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</si>
  <si>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</si>
  <si>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</si>
  <si>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</si>
  <si>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</si>
  <si>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</si>
  <si>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</si>
  <si>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</si>
  <si>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</si>
  <si>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</si>
  <si>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</si>
  <si>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</si>
  <si>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</si>
  <si>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</si>
  <si>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</si>
  <si>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</si>
  <si>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</si>
  <si>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</si>
  <si>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</si>
  <si>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</si>
  <si>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</si>
  <si>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</si>
  <si>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</si>
  <si>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</si>
  <si>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</si>
  <si>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</si>
  <si>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</si>
  <si>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</si>
  <si>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</si>
  <si>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</si>
  <si>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</si>
  <si>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</si>
  <si>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</si>
  <si>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</si>
  <si>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</si>
  <si>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</si>
  <si>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</si>
  <si>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</si>
  <si>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</si>
  <si>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</si>
  <si>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</si>
  <si>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</si>
  <si>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</si>
  <si>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</si>
  <si>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</si>
  <si>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</si>
  <si>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</si>
  <si>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</si>
  <si>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</si>
  <si>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</si>
  <si>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</si>
  <si>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</si>
  <si>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</si>
  <si>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</si>
  <si>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</si>
  <si>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</si>
  <si>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</si>
  <si>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</si>
  <si>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</si>
  <si>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</si>
  <si>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</si>
  <si>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</si>
  <si>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</si>
  <si>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</si>
  <si>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</si>
  <si>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</si>
  <si>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</si>
  <si>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</si>
  <si>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</si>
  <si>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</si>
  <si>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</si>
  <si>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</si>
  <si>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</si>
  <si>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</si>
  <si>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</si>
  <si>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</si>
  <si>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</si>
  <si>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</si>
  <si>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</si>
  <si>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</si>
  <si>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</si>
  <si>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</si>
  <si>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</si>
  <si>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</si>
  <si>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</si>
  <si>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</si>
  <si>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</si>
  <si>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</si>
  <si>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</si>
  <si>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</si>
  <si>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</si>
  <si>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</si>
  <si>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</si>
  <si>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</si>
  <si>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</si>
  <si>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</si>
  <si>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</si>
  <si>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</si>
  <si>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</si>
  <si>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</si>
  <si>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</si>
  <si>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</si>
  <si>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</si>
  <si>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</si>
  <si>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</si>
  <si>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</si>
  <si>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</si>
  <si>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</si>
  <si>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</si>
  <si>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</si>
  <si>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</si>
  <si>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</si>
  <si>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</si>
  <si>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</si>
  <si>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</si>
  <si>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</si>
  <si>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</si>
  <si>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</si>
  <si>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</si>
  <si>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</si>
  <si>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</si>
  <si>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</si>
  <si>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</si>
  <si>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</si>
  <si>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</si>
  <si>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</si>
  <si>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</si>
  <si>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</si>
  <si>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</si>
  <si>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</si>
  <si>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</si>
  <si>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</si>
  <si>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</si>
  <si>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</si>
  <si>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</si>
  <si>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</si>
  <si>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</si>
  <si>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</si>
  <si>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</si>
  <si>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</si>
  <si>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</si>
  <si>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</si>
  <si>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</si>
  <si>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</si>
  <si>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</si>
  <si>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</si>
  <si>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</si>
  <si>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</si>
  <si>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</si>
  <si>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</si>
  <si>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</si>
  <si>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</si>
  <si>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</si>
  <si>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</si>
  <si>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</si>
  <si>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</si>
  <si>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</si>
  <si>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</si>
  <si>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</si>
  <si>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</si>
  <si>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</si>
  <si>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</si>
  <si>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</si>
  <si>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</si>
  <si>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</si>
  <si>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</si>
  <si>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</si>
  <si>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</si>
  <si>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</si>
  <si>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</si>
  <si>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</si>
  <si>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</si>
  <si>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</si>
  <si>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</si>
  <si>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</si>
  <si>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</si>
  <si>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</si>
  <si>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</si>
  <si>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</si>
  <si>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</si>
  <si>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</si>
  <si>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</si>
  <si>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</si>
  <si>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</si>
  <si>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</si>
  <si>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</si>
  <si>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</si>
  <si>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</si>
  <si>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</si>
  <si>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</si>
  <si>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</si>
  <si>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</si>
  <si>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</si>
  <si>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</si>
  <si>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</si>
  <si>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</si>
  <si>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</si>
  <si>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</si>
  <si>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</si>
  <si>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</si>
  <si>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</si>
  <si>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</si>
  <si>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</si>
  <si>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</si>
  <si>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</si>
  <si>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</si>
  <si>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</si>
  <si>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</si>
  <si>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</si>
  <si>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</si>
  <si>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</si>
  <si>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</si>
  <si>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</si>
  <si>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</si>
  <si>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</si>
  <si>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</si>
  <si>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</si>
  <si>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</si>
  <si>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</si>
  <si>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</si>
  <si>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</si>
  <si>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</si>
  <si>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</si>
  <si>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</si>
  <si>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</si>
  <si>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</si>
  <si>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</si>
  <si>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</si>
  <si>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</si>
  <si>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</si>
  <si>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</si>
  <si>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</si>
  <si>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</si>
  <si>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</si>
  <si>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</si>
  <si>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</si>
  <si>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</si>
  <si>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</si>
  <si>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</si>
  <si>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</si>
  <si>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</si>
  <si>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</si>
  <si>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</si>
  <si>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</si>
  <si>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</si>
  <si>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</si>
  <si>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</si>
  <si>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</si>
  <si>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</si>
  <si>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</si>
  <si>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</si>
  <si>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</si>
  <si>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</si>
  <si>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</si>
  <si>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</si>
  <si>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</si>
  <si>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</si>
  <si>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</si>
  <si>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</si>
  <si>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</si>
  <si>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</si>
  <si>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</si>
  <si>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</si>
  <si>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</si>
  <si>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</si>
  <si>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</si>
  <si>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</si>
  <si>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</si>
  <si>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</si>
  <si>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</si>
  <si>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</si>
  <si>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</si>
  <si>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</si>
  <si>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</si>
  <si>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</si>
  <si>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</si>
  <si>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</si>
  <si>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</si>
  <si>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</si>
  <si>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</si>
  <si>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</si>
  <si>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</si>
  <si>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</si>
  <si>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</si>
  <si>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</si>
  <si>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</si>
  <si>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</si>
  <si>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</si>
  <si>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</si>
  <si>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</si>
  <si>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</si>
  <si>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</si>
  <si>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</si>
  <si>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</si>
  <si>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</si>
  <si>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</si>
  <si>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</si>
  <si>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</si>
  <si>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</si>
  <si>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</si>
  <si>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</si>
  <si>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</si>
  <si>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</si>
  <si>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</si>
  <si>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</si>
  <si>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</si>
  <si>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</si>
  <si>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</si>
  <si>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</si>
  <si>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</si>
  <si>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</si>
  <si>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</si>
  <si>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</si>
  <si>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</si>
  <si>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</si>
  <si>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</si>
  <si>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</si>
  <si>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</si>
  <si>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</si>
  <si>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</si>
  <si>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</si>
  <si>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</si>
  <si>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</si>
  <si>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</si>
  <si>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</si>
  <si>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</si>
  <si>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</si>
  <si>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</si>
  <si>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</si>
  <si>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</si>
  <si>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</si>
  <si>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</si>
  <si>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</si>
  <si>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</si>
  <si>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</si>
  <si>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</si>
  <si>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</si>
  <si>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</si>
  <si>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</si>
  <si>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</si>
  <si>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</si>
  <si>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</si>
  <si>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</si>
  <si>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</si>
  <si>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</si>
  <si>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</si>
  <si>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</si>
  <si>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</si>
  <si>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</si>
  <si>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</si>
  <si>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</si>
  <si>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</si>
  <si>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</si>
  <si>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</si>
  <si>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</si>
  <si>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</si>
  <si>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</si>
  <si>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</si>
  <si>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</si>
  <si>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</si>
  <si>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</si>
  <si>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</si>
  <si>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</si>
  <si>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</si>
  <si>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</si>
  <si>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</si>
  <si>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</si>
  <si>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</si>
  <si>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</si>
  <si>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</si>
  <si>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</si>
  <si>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</si>
  <si>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</si>
  <si>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</si>
  <si>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</si>
  <si>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</si>
  <si>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</si>
  <si>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</si>
  <si>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</si>
  <si>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</si>
  <si>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</si>
  <si>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</si>
  <si>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</si>
  <si>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</si>
  <si>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</si>
  <si>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</si>
  <si>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</si>
  <si>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</si>
  <si>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</si>
  <si>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</si>
  <si>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</si>
  <si>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</si>
  <si>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</si>
  <si>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</si>
  <si>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</si>
  <si>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</si>
  <si>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</si>
  <si>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</si>
  <si>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</si>
  <si>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</si>
  <si>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</si>
  <si>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</si>
  <si>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</si>
  <si>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</si>
  <si>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</si>
  <si>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</si>
  <si>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</si>
  <si>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</si>
  <si>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</si>
  <si>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</si>
  <si>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</si>
  <si>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</si>
  <si>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</si>
  <si>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</si>
  <si>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</si>
  <si>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</si>
  <si>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</si>
  <si>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</si>
  <si>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</si>
  <si>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</si>
  <si>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</si>
  <si>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</si>
  <si>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</si>
  <si>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</si>
  <si>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</si>
  <si>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</si>
  <si>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</si>
  <si>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</si>
  <si>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</si>
  <si>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</si>
  <si>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</si>
  <si>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</si>
  <si>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</si>
  <si>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</si>
  <si>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</si>
  <si>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</si>
  <si>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</si>
  <si>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</si>
  <si>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</si>
  <si>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</si>
  <si>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</si>
  <si>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</si>
  <si>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</si>
  <si>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</si>
  <si>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</si>
  <si>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</si>
  <si>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</si>
  <si>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</si>
  <si>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</si>
  <si>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</si>
  <si>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</si>
  <si>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</si>
  <si>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</si>
  <si>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</si>
  <si>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</si>
  <si>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</si>
  <si>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</si>
  <si>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</si>
  <si>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</si>
  <si>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</si>
  <si>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</si>
  <si>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</si>
  <si>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</si>
  <si>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</si>
  <si>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</si>
  <si>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</si>
  <si>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</si>
  <si>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</si>
  <si>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</si>
  <si>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</si>
  <si>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</si>
  <si>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</si>
  <si>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</si>
  <si>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</si>
  <si>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</si>
  <si>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</si>
  <si>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</si>
  <si>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</si>
  <si>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</si>
  <si>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</si>
  <si>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</si>
  <si>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</si>
  <si>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</si>
  <si>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</si>
  <si>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</si>
  <si>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</si>
  <si>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</si>
  <si>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</si>
  <si>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</si>
  <si>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</si>
  <si>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</si>
  <si>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</si>
  <si>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</si>
  <si>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</si>
  <si>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</si>
  <si>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</si>
  <si>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</si>
  <si>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</si>
  <si>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</si>
  <si>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</si>
  <si>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</si>
  <si>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</si>
  <si>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</si>
  <si>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</si>
  <si>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</si>
  <si>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</si>
  <si>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</si>
  <si>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</si>
  <si>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</si>
  <si>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</si>
  <si>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</si>
  <si>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</si>
  <si>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</si>
  <si>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</si>
  <si>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</si>
  <si>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</si>
  <si>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</si>
  <si>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</si>
  <si>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</si>
  <si>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</si>
  <si>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</si>
  <si>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</si>
  <si>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</si>
  <si>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</si>
  <si>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</si>
  <si>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</si>
  <si>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</si>
  <si>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</si>
  <si>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</si>
  <si>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</si>
  <si>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</si>
  <si>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</si>
  <si>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</si>
  <si>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</si>
  <si>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</si>
  <si>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</si>
  <si>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</si>
  <si>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</si>
  <si>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</si>
  <si>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</si>
  <si>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</si>
  <si>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</si>
  <si>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</si>
  <si>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</si>
  <si>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</si>
  <si>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</si>
  <si>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</si>
  <si>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</si>
  <si>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</si>
  <si>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</si>
  <si>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</si>
  <si>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</si>
  <si>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</si>
  <si>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</si>
  <si>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</si>
  <si>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</si>
  <si>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</si>
  <si>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</si>
  <si>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</si>
  <si>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</si>
  <si>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</si>
  <si>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</si>
  <si>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</si>
  <si>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</si>
  <si>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</si>
  <si>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</si>
  <si>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</si>
  <si>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</si>
  <si>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</si>
  <si>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</si>
  <si>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</si>
  <si>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</si>
  <si>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</si>
  <si>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</si>
  <si>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</si>
  <si>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</si>
  <si>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</si>
  <si>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</si>
  <si>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</si>
  <si>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</si>
  <si>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</si>
  <si>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</si>
  <si>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</si>
  <si>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</si>
  <si>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</si>
  <si>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</si>
  <si>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</si>
  <si>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</si>
  <si>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</si>
  <si>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</si>
  <si>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</si>
  <si>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</si>
  <si>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</si>
  <si>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</si>
  <si>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</si>
  <si>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</si>
  <si>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</si>
  <si>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</si>
  <si>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</si>
  <si>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</si>
  <si>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</si>
  <si>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</si>
  <si>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</si>
  <si>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</si>
  <si>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</si>
  <si>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</si>
  <si>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</si>
  <si>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</si>
  <si>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</si>
  <si>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</si>
  <si>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</si>
  <si>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</si>
  <si>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</si>
  <si>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</si>
  <si>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</si>
  <si>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</si>
  <si>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</si>
  <si>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</si>
  <si>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</si>
  <si>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</si>
  <si>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</si>
  <si>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</si>
  <si>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</si>
  <si>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</si>
  <si>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</si>
  <si>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</si>
  <si>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</si>
  <si>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</si>
  <si>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</si>
  <si>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</si>
  <si>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</si>
  <si>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</si>
  <si>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</si>
  <si>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</si>
  <si>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</si>
  <si>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</si>
  <si>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</si>
  <si>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</si>
  <si>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</si>
  <si>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</si>
  <si>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</si>
  <si>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</si>
  <si>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</si>
  <si>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</si>
  <si>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</si>
  <si>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</si>
  <si>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</si>
  <si>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</si>
  <si>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</si>
  <si>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</si>
  <si>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</si>
  <si>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</si>
  <si>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</si>
  <si>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</si>
  <si>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</si>
  <si>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</si>
  <si>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</si>
  <si>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</si>
  <si>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</si>
  <si>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</si>
  <si>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</si>
  <si>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</si>
  <si>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</si>
  <si>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</si>
  <si>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</si>
  <si>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</si>
  <si>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</si>
  <si>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</si>
  <si>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</si>
  <si>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</si>
  <si>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</si>
  <si>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</si>
  <si>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</si>
  <si>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</si>
  <si>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</si>
  <si>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</si>
  <si>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</si>
  <si>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</si>
  <si>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</si>
  <si>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</si>
  <si>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</si>
  <si>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</si>
  <si>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</si>
  <si>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</si>
  <si>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</si>
  <si>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</si>
  <si>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</si>
  <si>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</si>
  <si>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</si>
  <si>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</si>
  <si>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</si>
  <si>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</si>
  <si>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</si>
  <si>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</si>
  <si>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</si>
  <si>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</si>
  <si>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</si>
  <si>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</si>
  <si>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</si>
  <si>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</si>
  <si>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</si>
  <si>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</si>
  <si>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</si>
  <si>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</si>
  <si>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</si>
  <si>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</si>
  <si>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</si>
  <si>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</si>
  <si>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</si>
  <si>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</si>
  <si>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</si>
  <si>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</si>
  <si>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</si>
  <si>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</si>
  <si>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</si>
  <si>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</si>
  <si>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</si>
  <si>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</si>
  <si>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</si>
  <si>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</si>
  <si>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</si>
  <si>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</si>
  <si>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</si>
  <si>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</si>
  <si>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</si>
  <si>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</si>
  <si>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</si>
  <si>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</si>
  <si>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</si>
  <si>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</si>
  <si>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</si>
  <si>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</si>
  <si>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</si>
  <si>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</si>
  <si>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</si>
  <si>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</si>
  <si>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</si>
  <si>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</si>
  <si>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</si>
  <si>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</si>
  <si>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</si>
  <si>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</si>
  <si>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</si>
  <si>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</si>
  <si>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</si>
  <si>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</si>
  <si>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</si>
  <si>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</si>
  <si>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</si>
  <si>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</si>
  <si>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</si>
  <si>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</si>
  <si>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</si>
  <si>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</si>
  <si>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</si>
  <si>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</si>
  <si>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Pagos compensaciones AMBA por línea del mes de Marzo de 2023</t>
  </si>
  <si>
    <t>Marzo de 2023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</si>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</sst>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3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0" xfId="0" applyNumberFormat="1"/>
    <xf numFmtId="164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43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09"/>
  <sheetViews>
    <sheetView tabSelected="1" zoomScaleNormal="100" workbookViewId="0">
      <pane xSplit="5" ySplit="7" topLeftCell="R394" activePane="bottomRight" state="frozen"/>
      <selection pane="topRight" activeCell="F1" sqref="F1"/>
      <selection pane="bottomLeft" activeCell="A3" sqref="A3"/>
      <selection pane="bottomRight" activeCell="A6" sqref="A6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  <col min="23" max="23" width="16.28515625" bestFit="1" customWidth="1"/>
    <col min="25" max="26" width="16.28515625" bestFit="1" customWidth="1"/>
    <col min="27" max="28" width="17.28515625" bestFit="1" customWidth="1"/>
  </cols>
  <sheetData>
    <row r="1" spans="1:28" ht="18.75" x14ac:dyDescent="0.3">
      <c r="G1" s="29" t="s">
        <v>761</v>
      </c>
      <c r="H1" s="29"/>
      <c r="I1" s="29"/>
      <c r="J1" s="29"/>
      <c r="K1" s="29"/>
      <c r="L1" s="29"/>
      <c r="M1" s="29"/>
    </row>
    <row r="2" spans="1:28" ht="18.75" x14ac:dyDescent="0.3">
      <c r="G2" s="20" t="s">
        <v>762</v>
      </c>
      <c r="H2" s="21"/>
      <c r="I2" s="21"/>
      <c r="J2" s="21"/>
      <c r="K2" s="22"/>
      <c r="L2" s="30">
        <f>+G405+J405+K405+L405+O405+S405</f>
        <v>21568964455.955704</v>
      </c>
      <c r="M2" s="31"/>
    </row>
    <row r="3" spans="1:28" ht="18.75" x14ac:dyDescent="0.3">
      <c r="G3" s="23" t="s">
        <v>763</v>
      </c>
      <c r="H3" s="24"/>
      <c r="I3" s="24"/>
      <c r="J3" s="24"/>
      <c r="K3" s="25"/>
      <c r="L3" s="30">
        <f>+H405+M405+P405+T405</f>
        <v>2600000000</v>
      </c>
      <c r="M3" s="31"/>
      <c r="N3" s="16"/>
      <c r="O3" s="16"/>
    </row>
    <row r="4" spans="1:28" ht="18.75" x14ac:dyDescent="0.3">
      <c r="G4" s="26" t="s">
        <v>764</v>
      </c>
      <c r="H4" s="27"/>
      <c r="I4" s="27"/>
      <c r="J4" s="27"/>
      <c r="K4" s="28"/>
      <c r="L4" s="30">
        <f>+I405+N405+Q405+R405+U405</f>
        <v>18199940011.467735</v>
      </c>
      <c r="M4" s="31"/>
    </row>
    <row r="6" spans="1:28" x14ac:dyDescent="0.25">
      <c r="A6" s="3" t="s">
        <v>775</v>
      </c>
      <c r="V6" s="11" t="s">
        <v>776</v>
      </c>
    </row>
    <row r="7" spans="1:28" s="1" customFormat="1" ht="30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748</v>
      </c>
      <c r="G7" s="12" t="s">
        <v>746</v>
      </c>
      <c r="H7" s="13" t="s">
        <v>747</v>
      </c>
      <c r="I7" s="14" t="s">
        <v>757</v>
      </c>
      <c r="J7" s="12" t="s">
        <v>749</v>
      </c>
      <c r="K7" s="12" t="s">
        <v>752</v>
      </c>
      <c r="L7" s="12" t="s">
        <v>774</v>
      </c>
      <c r="M7" s="13" t="s">
        <v>750</v>
      </c>
      <c r="N7" s="14" t="s">
        <v>751</v>
      </c>
      <c r="O7" s="12" t="s">
        <v>753</v>
      </c>
      <c r="P7" s="13" t="s">
        <v>754</v>
      </c>
      <c r="Q7" s="14" t="s">
        <v>755</v>
      </c>
      <c r="R7" s="14" t="s">
        <v>756</v>
      </c>
      <c r="S7" s="12" t="s">
        <v>758</v>
      </c>
      <c r="T7" s="13" t="s">
        <v>759</v>
      </c>
      <c r="U7" s="14" t="s">
        <v>760</v>
      </c>
      <c r="V7" s="9" t="s">
        <v>738</v>
      </c>
    </row>
    <row r="8" spans="1:28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5" t="s">
        <v>11</v>
      </c>
      <c r="F8" s="15" t="s">
        <v>765</v>
      </c>
      <c r="G8" s="5">
        <v>0</v>
      </c>
      <c r="H8" s="5">
        <v>0</v>
      </c>
      <c r="I8" s="5">
        <v>23099943.058927763</v>
      </c>
      <c r="J8" s="5">
        <v>3647181.4027149002</v>
      </c>
      <c r="K8" s="5">
        <v>1645543.8642533999</v>
      </c>
      <c r="L8" s="5">
        <v>0</v>
      </c>
      <c r="M8" s="5">
        <v>0</v>
      </c>
      <c r="N8" s="6">
        <v>18488074.539279468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639871.55999999994</v>
      </c>
      <c r="V8" s="7">
        <f t="shared" ref="V8:V71" si="0">+SUM(G8:U8)</f>
        <v>47520614.425175533</v>
      </c>
      <c r="W8" s="17"/>
      <c r="X8" s="32"/>
      <c r="Y8" s="17"/>
      <c r="Z8" s="32"/>
      <c r="AA8" s="17"/>
      <c r="AB8" s="32"/>
    </row>
    <row r="9" spans="1:28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5" t="s">
        <v>729</v>
      </c>
      <c r="F9" s="15" t="s">
        <v>765</v>
      </c>
      <c r="G9" s="5">
        <v>0</v>
      </c>
      <c r="H9" s="5">
        <v>0</v>
      </c>
      <c r="I9" s="5">
        <v>46943590.064878002</v>
      </c>
      <c r="J9" s="5">
        <v>3050504.5701357001</v>
      </c>
      <c r="K9" s="5">
        <v>1177437.0859729</v>
      </c>
      <c r="L9" s="5">
        <v>0</v>
      </c>
      <c r="M9" s="5">
        <v>0</v>
      </c>
      <c r="N9" s="6">
        <v>15428916.395201851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1441557.3436493662</v>
      </c>
      <c r="V9" s="7">
        <f t="shared" si="0"/>
        <v>68042005.459837824</v>
      </c>
      <c r="W9" s="17"/>
      <c r="X9" s="32"/>
      <c r="Y9" s="17"/>
      <c r="Z9" s="32"/>
      <c r="AA9" s="17"/>
      <c r="AB9" s="32"/>
    </row>
    <row r="10" spans="1:28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5" t="s">
        <v>727</v>
      </c>
      <c r="F10" s="15" t="s">
        <v>765</v>
      </c>
      <c r="G10" s="5">
        <v>0</v>
      </c>
      <c r="H10" s="5">
        <v>0</v>
      </c>
      <c r="I10" s="5">
        <v>49402313.112320215</v>
      </c>
      <c r="J10" s="5">
        <v>5335768.0090498002</v>
      </c>
      <c r="K10" s="5">
        <v>2050645.0226244</v>
      </c>
      <c r="L10" s="5">
        <v>0</v>
      </c>
      <c r="M10" s="5">
        <v>0</v>
      </c>
      <c r="N10" s="6">
        <v>28936905.300640438</v>
      </c>
      <c r="O10" s="6">
        <v>0</v>
      </c>
      <c r="P10" s="6">
        <v>0</v>
      </c>
      <c r="Q10" s="6">
        <v>3223192.692834571</v>
      </c>
      <c r="R10" s="6">
        <v>0</v>
      </c>
      <c r="S10" s="6">
        <v>0</v>
      </c>
      <c r="T10" s="6">
        <v>0</v>
      </c>
      <c r="U10" s="6">
        <v>1517060.5222546188</v>
      </c>
      <c r="V10" s="7">
        <f t="shared" si="0"/>
        <v>90465884.659724042</v>
      </c>
      <c r="W10" s="17"/>
      <c r="X10" s="32"/>
      <c r="Y10" s="17"/>
      <c r="Z10" s="32"/>
      <c r="AA10" s="17"/>
      <c r="AB10" s="32"/>
    </row>
    <row r="11" spans="1:28" ht="30" x14ac:dyDescent="0.25">
      <c r="A11" s="4" t="s">
        <v>5</v>
      </c>
      <c r="B11" s="4" t="s">
        <v>6</v>
      </c>
      <c r="C11" s="4" t="s">
        <v>370</v>
      </c>
      <c r="D11" s="4" t="s">
        <v>371</v>
      </c>
      <c r="E11" s="15" t="s">
        <v>728</v>
      </c>
      <c r="F11" s="15" t="s">
        <v>765</v>
      </c>
      <c r="G11" s="5">
        <v>0</v>
      </c>
      <c r="H11" s="5">
        <v>0</v>
      </c>
      <c r="I11" s="5">
        <v>3885444.5130498242</v>
      </c>
      <c r="J11" s="5">
        <v>310630.54298641998</v>
      </c>
      <c r="K11" s="5">
        <v>310028.18099547998</v>
      </c>
      <c r="L11" s="5">
        <v>0</v>
      </c>
      <c r="M11" s="5">
        <v>0</v>
      </c>
      <c r="N11" s="6">
        <v>1842692.570281622</v>
      </c>
      <c r="O11" s="6">
        <v>0</v>
      </c>
      <c r="P11" s="6">
        <v>0</v>
      </c>
      <c r="Q11" s="6">
        <v>2094536.0957729565</v>
      </c>
      <c r="R11" s="6">
        <v>0</v>
      </c>
      <c r="S11" s="6">
        <v>0</v>
      </c>
      <c r="T11" s="6">
        <v>0</v>
      </c>
      <c r="U11" s="6">
        <v>119315.35409601539</v>
      </c>
      <c r="V11" s="7">
        <f t="shared" si="0"/>
        <v>8562647.2571823187</v>
      </c>
      <c r="W11" s="17"/>
      <c r="X11" s="32"/>
      <c r="Y11" s="17"/>
      <c r="Z11" s="32"/>
      <c r="AA11" s="17"/>
      <c r="AB11" s="32"/>
    </row>
    <row r="12" spans="1:28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5" t="s">
        <v>14</v>
      </c>
      <c r="F12" s="15" t="s">
        <v>765</v>
      </c>
      <c r="G12" s="5">
        <v>0</v>
      </c>
      <c r="H12" s="5">
        <v>0</v>
      </c>
      <c r="I12" s="5">
        <v>67407778.78307423</v>
      </c>
      <c r="J12" s="5">
        <v>9266386.5610859003</v>
      </c>
      <c r="K12" s="5">
        <v>3621974.7239819001</v>
      </c>
      <c r="L12" s="5">
        <v>0</v>
      </c>
      <c r="M12" s="5">
        <v>0</v>
      </c>
      <c r="N12" s="6">
        <v>46299284.798673235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2484000</v>
      </c>
      <c r="V12" s="7">
        <f t="shared" si="0"/>
        <v>129079424.86681527</v>
      </c>
      <c r="W12" s="17"/>
      <c r="X12" s="32"/>
      <c r="Y12" s="17"/>
      <c r="Z12" s="32"/>
      <c r="AA12" s="17"/>
      <c r="AB12" s="32"/>
    </row>
    <row r="13" spans="1:28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5" t="s">
        <v>17</v>
      </c>
      <c r="F13" s="15" t="s">
        <v>765</v>
      </c>
      <c r="G13" s="5">
        <v>0</v>
      </c>
      <c r="H13" s="5">
        <v>0</v>
      </c>
      <c r="I13" s="5">
        <v>12979078.094192278</v>
      </c>
      <c r="J13" s="5">
        <v>867020</v>
      </c>
      <c r="K13" s="5">
        <v>436865.57466063002</v>
      </c>
      <c r="L13" s="5">
        <v>0</v>
      </c>
      <c r="M13" s="5">
        <v>0</v>
      </c>
      <c r="N13" s="6">
        <v>4221683.5656987149</v>
      </c>
      <c r="O13" s="6">
        <v>0</v>
      </c>
      <c r="P13" s="6">
        <v>0</v>
      </c>
      <c r="Q13" s="6">
        <v>10827147.651728678</v>
      </c>
      <c r="R13" s="6">
        <v>0</v>
      </c>
      <c r="S13" s="6">
        <v>0</v>
      </c>
      <c r="T13" s="6">
        <v>0</v>
      </c>
      <c r="U13" s="6">
        <v>453852</v>
      </c>
      <c r="V13" s="7">
        <f t="shared" si="0"/>
        <v>29785646.886280302</v>
      </c>
      <c r="W13" s="17"/>
      <c r="X13" s="32"/>
      <c r="Y13" s="17"/>
      <c r="Z13" s="32"/>
      <c r="AA13" s="17"/>
      <c r="AB13" s="32"/>
    </row>
    <row r="14" spans="1:28" ht="45" x14ac:dyDescent="0.25">
      <c r="A14" s="4" t="s">
        <v>5</v>
      </c>
      <c r="B14" s="4" t="s">
        <v>6</v>
      </c>
      <c r="C14" s="4" t="s">
        <v>730</v>
      </c>
      <c r="D14" s="4" t="s">
        <v>731</v>
      </c>
      <c r="E14" s="15" t="s">
        <v>20</v>
      </c>
      <c r="F14" s="15" t="s">
        <v>765</v>
      </c>
      <c r="G14" s="5">
        <v>0</v>
      </c>
      <c r="H14" s="5">
        <v>0</v>
      </c>
      <c r="I14" s="5">
        <v>79220329.025135636</v>
      </c>
      <c r="J14" s="5">
        <v>5961020.9502263004</v>
      </c>
      <c r="K14" s="5">
        <v>2214911.1312217</v>
      </c>
      <c r="L14" s="5">
        <v>0</v>
      </c>
      <c r="M14" s="5">
        <v>0</v>
      </c>
      <c r="N14" s="6">
        <v>28525202.229760293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2552978.8800000004</v>
      </c>
      <c r="V14" s="7">
        <f t="shared" si="0"/>
        <v>118474442.21634392</v>
      </c>
      <c r="W14" s="17"/>
      <c r="X14" s="32"/>
      <c r="Y14" s="17"/>
      <c r="Z14" s="32"/>
      <c r="AA14" s="17"/>
      <c r="AB14" s="32"/>
    </row>
    <row r="15" spans="1:28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5" t="s">
        <v>22</v>
      </c>
      <c r="F15" s="15" t="s">
        <v>765</v>
      </c>
      <c r="G15" s="5">
        <v>0</v>
      </c>
      <c r="H15" s="5">
        <v>0</v>
      </c>
      <c r="I15" s="5">
        <v>55261888.370523527</v>
      </c>
      <c r="J15" s="5">
        <v>1922713.3936652001</v>
      </c>
      <c r="K15" s="5">
        <v>755395.77375566005</v>
      </c>
      <c r="L15" s="5">
        <v>0</v>
      </c>
      <c r="M15" s="5">
        <v>0</v>
      </c>
      <c r="N15" s="6">
        <v>15147934.313807596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1645146</v>
      </c>
      <c r="V15" s="7">
        <f t="shared" si="0"/>
        <v>74733077.851751983</v>
      </c>
      <c r="W15" s="17"/>
      <c r="X15" s="32"/>
      <c r="Y15" s="17"/>
      <c r="Z15" s="32"/>
      <c r="AA15" s="17"/>
      <c r="AB15" s="32"/>
    </row>
    <row r="16" spans="1:28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5" t="s">
        <v>26</v>
      </c>
      <c r="F16" s="15" t="s">
        <v>765</v>
      </c>
      <c r="G16" s="5">
        <v>0</v>
      </c>
      <c r="H16" s="5">
        <v>0</v>
      </c>
      <c r="I16" s="5">
        <v>57069165.475333996</v>
      </c>
      <c r="J16" s="5">
        <v>4086558.7330316999</v>
      </c>
      <c r="K16" s="5">
        <v>1268290.0633483999</v>
      </c>
      <c r="L16" s="5">
        <v>0</v>
      </c>
      <c r="M16" s="5">
        <v>0</v>
      </c>
      <c r="N16" s="6">
        <v>21290294.430444725</v>
      </c>
      <c r="O16" s="6">
        <v>0</v>
      </c>
      <c r="P16" s="6">
        <v>0</v>
      </c>
      <c r="Q16" s="6">
        <v>8893695.8049691319</v>
      </c>
      <c r="R16" s="6">
        <v>0</v>
      </c>
      <c r="S16" s="6">
        <v>0</v>
      </c>
      <c r="T16" s="6">
        <v>0</v>
      </c>
      <c r="U16" s="6">
        <v>1900674.5963579272</v>
      </c>
      <c r="V16" s="7">
        <f t="shared" si="0"/>
        <v>94508679.103485867</v>
      </c>
      <c r="W16" s="17"/>
      <c r="X16" s="32"/>
      <c r="Y16" s="17"/>
      <c r="Z16" s="32"/>
      <c r="AA16" s="17"/>
      <c r="AB16" s="32"/>
    </row>
    <row r="17" spans="1:28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5" t="s">
        <v>27</v>
      </c>
      <c r="F17" s="15" t="s">
        <v>765</v>
      </c>
      <c r="G17" s="5">
        <v>0</v>
      </c>
      <c r="H17" s="5">
        <v>0</v>
      </c>
      <c r="I17" s="5">
        <v>31105269.850227162</v>
      </c>
      <c r="J17" s="5">
        <v>2463582.8959276001</v>
      </c>
      <c r="K17" s="5">
        <v>771553.38461537997</v>
      </c>
      <c r="L17" s="5">
        <v>0</v>
      </c>
      <c r="M17" s="5">
        <v>0</v>
      </c>
      <c r="N17" s="6">
        <v>14405164.385468412</v>
      </c>
      <c r="O17" s="6">
        <v>0</v>
      </c>
      <c r="P17" s="6">
        <v>0</v>
      </c>
      <c r="Q17" s="6">
        <v>4399373.0793676525</v>
      </c>
      <c r="R17" s="6">
        <v>0</v>
      </c>
      <c r="S17" s="6">
        <v>0</v>
      </c>
      <c r="T17" s="6">
        <v>0</v>
      </c>
      <c r="U17" s="6">
        <v>1035953.4036420729</v>
      </c>
      <c r="V17" s="7">
        <f t="shared" si="0"/>
        <v>54180896.999248281</v>
      </c>
      <c r="W17" s="17"/>
      <c r="X17" s="32"/>
      <c r="Y17" s="17"/>
      <c r="Z17" s="32"/>
      <c r="AA17" s="17"/>
      <c r="AB17" s="32"/>
    </row>
    <row r="18" spans="1:28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5" t="s">
        <v>31</v>
      </c>
      <c r="F18" s="15" t="s">
        <v>766</v>
      </c>
      <c r="G18" s="5">
        <v>0</v>
      </c>
      <c r="H18" s="5">
        <v>0</v>
      </c>
      <c r="I18" s="5">
        <v>7353064.2938022614</v>
      </c>
      <c r="J18" s="5">
        <v>213269.59276018001</v>
      </c>
      <c r="K18" s="5">
        <v>13526.597285067999</v>
      </c>
      <c r="L18" s="5">
        <v>0</v>
      </c>
      <c r="M18" s="5">
        <v>0</v>
      </c>
      <c r="N18" s="6">
        <v>4987050.9497139361</v>
      </c>
      <c r="O18" s="6">
        <v>0</v>
      </c>
      <c r="P18" s="6">
        <v>0</v>
      </c>
      <c r="Q18" s="6">
        <v>5235556.8339353316</v>
      </c>
      <c r="R18" s="6">
        <v>0</v>
      </c>
      <c r="S18" s="6">
        <v>0</v>
      </c>
      <c r="T18" s="6">
        <v>0</v>
      </c>
      <c r="U18" s="6">
        <v>261000</v>
      </c>
      <c r="V18" s="7">
        <f t="shared" si="0"/>
        <v>18063468.267496776</v>
      </c>
      <c r="W18" s="17"/>
      <c r="X18" s="32"/>
      <c r="Y18" s="17"/>
      <c r="Z18" s="32"/>
      <c r="AA18" s="17"/>
      <c r="AB18" s="32"/>
    </row>
    <row r="19" spans="1:28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18">
        <v>501</v>
      </c>
      <c r="F19" s="15" t="s">
        <v>766</v>
      </c>
      <c r="G19" s="5">
        <v>0</v>
      </c>
      <c r="H19" s="5">
        <v>0</v>
      </c>
      <c r="I19" s="5">
        <v>7533778.478020425</v>
      </c>
      <c r="J19" s="5">
        <v>220626.65158370999</v>
      </c>
      <c r="K19" s="5">
        <v>8835.0135746606993</v>
      </c>
      <c r="L19" s="5">
        <v>0</v>
      </c>
      <c r="M19" s="5">
        <v>0</v>
      </c>
      <c r="N19" s="6">
        <v>2669935.9003390996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176875.92</v>
      </c>
      <c r="V19" s="7">
        <f t="shared" si="0"/>
        <v>10610051.963517895</v>
      </c>
      <c r="W19" s="17"/>
      <c r="X19" s="32"/>
      <c r="Y19" s="17"/>
      <c r="Z19" s="32"/>
      <c r="AA19" s="17"/>
      <c r="AB19" s="32"/>
    </row>
    <row r="20" spans="1:28" x14ac:dyDescent="0.25">
      <c r="A20" s="4" t="s">
        <v>5</v>
      </c>
      <c r="B20" s="4" t="s">
        <v>32</v>
      </c>
      <c r="C20" s="4" t="s">
        <v>33</v>
      </c>
      <c r="D20" s="4" t="s">
        <v>34</v>
      </c>
      <c r="E20" s="15" t="s">
        <v>35</v>
      </c>
      <c r="F20" s="15" t="s">
        <v>766</v>
      </c>
      <c r="G20" s="5">
        <v>0</v>
      </c>
      <c r="H20" s="5">
        <v>0</v>
      </c>
      <c r="I20" s="5">
        <v>4138987.1558622075</v>
      </c>
      <c r="J20" s="5">
        <v>152481.40271493001</v>
      </c>
      <c r="K20" s="5">
        <v>22835.692307693</v>
      </c>
      <c r="L20" s="5">
        <v>0</v>
      </c>
      <c r="M20" s="5">
        <v>0</v>
      </c>
      <c r="N20" s="6">
        <v>3419678.1645631283</v>
      </c>
      <c r="O20" s="6">
        <v>0</v>
      </c>
      <c r="P20" s="6">
        <v>0</v>
      </c>
      <c r="Q20" s="6">
        <v>-2869606.7502848795</v>
      </c>
      <c r="R20" s="6">
        <v>0</v>
      </c>
      <c r="S20" s="6">
        <v>0</v>
      </c>
      <c r="T20" s="6">
        <v>0</v>
      </c>
      <c r="U20" s="6">
        <v>97336.98</v>
      </c>
      <c r="V20" s="7">
        <f t="shared" si="0"/>
        <v>4961712.6451630788</v>
      </c>
      <c r="W20" s="17"/>
      <c r="X20" s="32"/>
      <c r="Y20" s="17"/>
      <c r="Z20" s="32"/>
      <c r="AA20" s="17"/>
      <c r="AB20" s="32"/>
    </row>
    <row r="21" spans="1:28" ht="30" x14ac:dyDescent="0.25">
      <c r="A21" s="4" t="s">
        <v>5</v>
      </c>
      <c r="B21" s="4" t="s">
        <v>32</v>
      </c>
      <c r="C21" s="4" t="s">
        <v>438</v>
      </c>
      <c r="D21" s="4" t="s">
        <v>439</v>
      </c>
      <c r="E21" s="18">
        <v>502</v>
      </c>
      <c r="F21" s="15" t="s">
        <v>766</v>
      </c>
      <c r="G21" s="5">
        <v>0</v>
      </c>
      <c r="H21" s="5">
        <v>0</v>
      </c>
      <c r="I21" s="5">
        <v>7008676.3785376176</v>
      </c>
      <c r="J21" s="5">
        <v>72828.461538461997</v>
      </c>
      <c r="K21" s="5">
        <v>12474.542986425</v>
      </c>
      <c r="L21" s="5">
        <v>0</v>
      </c>
      <c r="M21" s="5">
        <v>0</v>
      </c>
      <c r="N21" s="6">
        <v>949173.17407428066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135077.04</v>
      </c>
      <c r="V21" s="7">
        <f t="shared" si="0"/>
        <v>8178229.5971367853</v>
      </c>
      <c r="W21" s="17"/>
      <c r="X21" s="32"/>
      <c r="Y21" s="17"/>
      <c r="Z21" s="32"/>
      <c r="AA21" s="17"/>
      <c r="AB21" s="32"/>
    </row>
    <row r="22" spans="1:28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5" t="s">
        <v>41</v>
      </c>
      <c r="F22" s="15" t="s">
        <v>766</v>
      </c>
      <c r="G22" s="5">
        <v>0</v>
      </c>
      <c r="H22" s="5">
        <v>0</v>
      </c>
      <c r="I22" s="5">
        <v>5023692.8190317024</v>
      </c>
      <c r="J22" s="5">
        <v>189401.16742081</v>
      </c>
      <c r="K22" s="5">
        <v>44609.800904976997</v>
      </c>
      <c r="L22" s="5">
        <v>0</v>
      </c>
      <c r="M22" s="5">
        <v>0</v>
      </c>
      <c r="N22" s="6">
        <v>3485896.8691040119</v>
      </c>
      <c r="O22" s="6">
        <v>0</v>
      </c>
      <c r="P22" s="6">
        <v>0</v>
      </c>
      <c r="Q22" s="6">
        <v>4025374.5904474128</v>
      </c>
      <c r="R22" s="6">
        <v>0</v>
      </c>
      <c r="S22" s="6">
        <v>0</v>
      </c>
      <c r="T22" s="6">
        <v>0</v>
      </c>
      <c r="U22" s="6">
        <v>91800</v>
      </c>
      <c r="V22" s="7">
        <f t="shared" si="0"/>
        <v>12860775.246908914</v>
      </c>
      <c r="W22" s="17"/>
      <c r="X22" s="32"/>
      <c r="Y22" s="17"/>
      <c r="Z22" s="32"/>
      <c r="AA22" s="17"/>
      <c r="AB22" s="32"/>
    </row>
    <row r="23" spans="1:28" x14ac:dyDescent="0.25">
      <c r="A23" s="4" t="s">
        <v>5</v>
      </c>
      <c r="B23" s="4" t="s">
        <v>42</v>
      </c>
      <c r="C23" s="4" t="s">
        <v>43</v>
      </c>
      <c r="D23" s="4" t="s">
        <v>44</v>
      </c>
      <c r="E23" s="15" t="s">
        <v>45</v>
      </c>
      <c r="F23" s="15" t="s">
        <v>765</v>
      </c>
      <c r="G23" s="5">
        <v>0</v>
      </c>
      <c r="H23" s="5">
        <v>0</v>
      </c>
      <c r="I23" s="5">
        <v>1865781.3091027704</v>
      </c>
      <c r="J23" s="5">
        <v>222097.9638009</v>
      </c>
      <c r="K23" s="5">
        <v>80821.266968324999</v>
      </c>
      <c r="L23" s="5">
        <v>0</v>
      </c>
      <c r="M23" s="5">
        <v>0</v>
      </c>
      <c r="N23" s="6">
        <v>1210282.4765861137</v>
      </c>
      <c r="O23" s="6">
        <v>0</v>
      </c>
      <c r="P23" s="6">
        <v>0</v>
      </c>
      <c r="Q23" s="6">
        <v>47132.891889471561</v>
      </c>
      <c r="R23" s="6">
        <v>0</v>
      </c>
      <c r="S23" s="6">
        <v>0</v>
      </c>
      <c r="T23" s="6">
        <v>0</v>
      </c>
      <c r="U23" s="6">
        <v>59716.698922502015</v>
      </c>
      <c r="V23" s="7">
        <f t="shared" si="0"/>
        <v>3485832.6072700825</v>
      </c>
      <c r="W23" s="17"/>
      <c r="X23" s="32"/>
      <c r="Y23" s="17"/>
      <c r="Z23" s="32"/>
      <c r="AA23" s="17"/>
      <c r="AB23" s="32"/>
    </row>
    <row r="24" spans="1:28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5" t="s">
        <v>46</v>
      </c>
      <c r="F24" s="15" t="s">
        <v>765</v>
      </c>
      <c r="G24" s="5">
        <v>0</v>
      </c>
      <c r="H24" s="5">
        <v>0</v>
      </c>
      <c r="I24" s="5">
        <v>4193749.6704192869</v>
      </c>
      <c r="J24" s="5">
        <v>264550</v>
      </c>
      <c r="K24" s="5">
        <v>99971.058823529995</v>
      </c>
      <c r="L24" s="5">
        <v>0</v>
      </c>
      <c r="M24" s="5">
        <v>0</v>
      </c>
      <c r="N24" s="6">
        <v>1906219.5760102957</v>
      </c>
      <c r="O24" s="6">
        <v>0</v>
      </c>
      <c r="P24" s="6">
        <v>0</v>
      </c>
      <c r="Q24" s="6">
        <v>-503200.92150837847</v>
      </c>
      <c r="R24" s="6">
        <v>0</v>
      </c>
      <c r="S24" s="6">
        <v>0</v>
      </c>
      <c r="T24" s="6">
        <v>0</v>
      </c>
      <c r="U24" s="6">
        <v>134226.28107749799</v>
      </c>
      <c r="V24" s="7">
        <f t="shared" si="0"/>
        <v>6095515.664822232</v>
      </c>
      <c r="W24" s="17"/>
      <c r="X24" s="32"/>
      <c r="Y24" s="17"/>
      <c r="Z24" s="32"/>
      <c r="AA24" s="17"/>
      <c r="AB24" s="32"/>
    </row>
    <row r="25" spans="1:28" x14ac:dyDescent="0.25">
      <c r="A25" s="4" t="s">
        <v>5</v>
      </c>
      <c r="B25" s="4" t="s">
        <v>42</v>
      </c>
      <c r="C25" s="4" t="s">
        <v>47</v>
      </c>
      <c r="D25" s="4" t="s">
        <v>48</v>
      </c>
      <c r="E25" s="15" t="s">
        <v>49</v>
      </c>
      <c r="F25" s="15" t="s">
        <v>765</v>
      </c>
      <c r="G25" s="5">
        <v>0</v>
      </c>
      <c r="H25" s="5">
        <v>0</v>
      </c>
      <c r="I25" s="5">
        <v>28343579.327374112</v>
      </c>
      <c r="J25" s="5">
        <v>2088734.5520362</v>
      </c>
      <c r="K25" s="5">
        <v>1038959.2217195</v>
      </c>
      <c r="L25" s="5">
        <v>0</v>
      </c>
      <c r="M25" s="5">
        <v>0</v>
      </c>
      <c r="N25" s="6">
        <v>12175793.977725122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981764.23524986452</v>
      </c>
      <c r="V25" s="7">
        <f t="shared" si="0"/>
        <v>44628831.314104795</v>
      </c>
      <c r="W25" s="17"/>
      <c r="X25" s="32"/>
      <c r="Y25" s="17"/>
      <c r="Z25" s="32"/>
      <c r="AA25" s="17"/>
      <c r="AB25" s="32"/>
    </row>
    <row r="26" spans="1:28" x14ac:dyDescent="0.25">
      <c r="A26" s="4" t="s">
        <v>5</v>
      </c>
      <c r="B26" s="4" t="s">
        <v>42</v>
      </c>
      <c r="C26" s="4" t="s">
        <v>47</v>
      </c>
      <c r="D26" s="4" t="s">
        <v>48</v>
      </c>
      <c r="E26" s="15" t="s">
        <v>50</v>
      </c>
      <c r="F26" s="15" t="s">
        <v>765</v>
      </c>
      <c r="G26" s="5">
        <v>0</v>
      </c>
      <c r="H26" s="5">
        <v>0</v>
      </c>
      <c r="I26" s="5">
        <v>4930117.2269353857</v>
      </c>
      <c r="J26" s="5">
        <v>225499.50226245</v>
      </c>
      <c r="K26" s="5">
        <v>89364.162895928006</v>
      </c>
      <c r="L26" s="5">
        <v>0</v>
      </c>
      <c r="M26" s="5">
        <v>0</v>
      </c>
      <c r="N26" s="6">
        <v>1284442.6594835659</v>
      </c>
      <c r="O26" s="6">
        <v>0</v>
      </c>
      <c r="P26" s="6">
        <v>0</v>
      </c>
      <c r="Q26" s="6">
        <v>1349473.6582410652</v>
      </c>
      <c r="R26" s="6">
        <v>0</v>
      </c>
      <c r="S26" s="6">
        <v>0</v>
      </c>
      <c r="T26" s="6">
        <v>0</v>
      </c>
      <c r="U26" s="6">
        <v>170769.28475013541</v>
      </c>
      <c r="V26" s="7">
        <f t="shared" si="0"/>
        <v>8049666.4945685305</v>
      </c>
      <c r="W26" s="17"/>
      <c r="X26" s="32"/>
      <c r="Y26" s="17"/>
      <c r="Z26" s="32"/>
      <c r="AA26" s="17"/>
      <c r="AB26" s="32"/>
    </row>
    <row r="27" spans="1:28" x14ac:dyDescent="0.25">
      <c r="A27" s="4" t="s">
        <v>5</v>
      </c>
      <c r="B27" s="4" t="s">
        <v>42</v>
      </c>
      <c r="C27" s="4" t="s">
        <v>33</v>
      </c>
      <c r="D27" s="4" t="s">
        <v>34</v>
      </c>
      <c r="E27" s="15" t="s">
        <v>51</v>
      </c>
      <c r="F27" s="15" t="s">
        <v>765</v>
      </c>
      <c r="G27" s="5">
        <v>0</v>
      </c>
      <c r="H27" s="5">
        <v>0</v>
      </c>
      <c r="I27" s="5">
        <v>4365966.1217909409</v>
      </c>
      <c r="J27" s="5">
        <v>142909.90950226001</v>
      </c>
      <c r="K27" s="5">
        <v>51944.859728506999</v>
      </c>
      <c r="L27" s="5">
        <v>0</v>
      </c>
      <c r="M27" s="5">
        <v>0</v>
      </c>
      <c r="N27" s="6">
        <v>913011.37410315056</v>
      </c>
      <c r="O27" s="6">
        <v>0</v>
      </c>
      <c r="P27" s="6">
        <v>0</v>
      </c>
      <c r="Q27" s="6">
        <v>479553.70463660732</v>
      </c>
      <c r="R27" s="6">
        <v>0</v>
      </c>
      <c r="S27" s="6">
        <v>0</v>
      </c>
      <c r="T27" s="6">
        <v>0</v>
      </c>
      <c r="U27" s="6">
        <v>195471.95748559589</v>
      </c>
      <c r="V27" s="7">
        <f t="shared" si="0"/>
        <v>6148857.9272470614</v>
      </c>
      <c r="W27" s="17"/>
      <c r="X27" s="32"/>
      <c r="Y27" s="17"/>
      <c r="Z27" s="32"/>
      <c r="AA27" s="17"/>
      <c r="AB27" s="32"/>
    </row>
    <row r="28" spans="1:28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5" t="s">
        <v>52</v>
      </c>
      <c r="F28" s="15" t="s">
        <v>765</v>
      </c>
      <c r="G28" s="5">
        <v>0</v>
      </c>
      <c r="H28" s="5">
        <v>0</v>
      </c>
      <c r="I28" s="5">
        <v>6270161.1262272466</v>
      </c>
      <c r="J28" s="5">
        <v>453571.31221718999</v>
      </c>
      <c r="K28" s="5">
        <v>200278.25339366001</v>
      </c>
      <c r="L28" s="5">
        <v>0</v>
      </c>
      <c r="M28" s="5">
        <v>0</v>
      </c>
      <c r="N28" s="6">
        <v>2452188.5232810196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280726.10618219007</v>
      </c>
      <c r="V28" s="7">
        <f t="shared" si="0"/>
        <v>9656925.3213013057</v>
      </c>
      <c r="W28" s="17"/>
      <c r="X28" s="32"/>
      <c r="Y28" s="17"/>
      <c r="Z28" s="32"/>
      <c r="AA28" s="17"/>
      <c r="AB28" s="32"/>
    </row>
    <row r="29" spans="1:28" x14ac:dyDescent="0.25">
      <c r="A29" s="4" t="s">
        <v>5</v>
      </c>
      <c r="B29" s="4" t="s">
        <v>42</v>
      </c>
      <c r="C29" s="4" t="s">
        <v>33</v>
      </c>
      <c r="D29" s="4" t="s">
        <v>34</v>
      </c>
      <c r="E29" s="15" t="s">
        <v>53</v>
      </c>
      <c r="F29" s="15" t="s">
        <v>765</v>
      </c>
      <c r="G29" s="5">
        <v>0</v>
      </c>
      <c r="H29" s="5">
        <v>0</v>
      </c>
      <c r="I29" s="5">
        <v>7858185.7124531399</v>
      </c>
      <c r="J29" s="5">
        <v>1084726.9230769</v>
      </c>
      <c r="K29" s="5">
        <v>355142.72398190002</v>
      </c>
      <c r="L29" s="5">
        <v>0</v>
      </c>
      <c r="M29" s="5">
        <v>0</v>
      </c>
      <c r="N29" s="6">
        <v>6164850.1010768376</v>
      </c>
      <c r="O29" s="6">
        <v>0</v>
      </c>
      <c r="P29" s="6">
        <v>0</v>
      </c>
      <c r="Q29" s="6">
        <v>-3891663.9958630088</v>
      </c>
      <c r="R29" s="6">
        <v>0</v>
      </c>
      <c r="S29" s="6">
        <v>0</v>
      </c>
      <c r="T29" s="6">
        <v>0</v>
      </c>
      <c r="U29" s="6">
        <v>351824.75095992273</v>
      </c>
      <c r="V29" s="7">
        <f t="shared" si="0"/>
        <v>11923066.215685692</v>
      </c>
      <c r="W29" s="17"/>
      <c r="X29" s="32"/>
      <c r="Y29" s="17"/>
      <c r="Z29" s="32"/>
      <c r="AA29" s="17"/>
      <c r="AB29" s="32"/>
    </row>
    <row r="30" spans="1:28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5" t="s">
        <v>54</v>
      </c>
      <c r="F30" s="15" t="s">
        <v>765</v>
      </c>
      <c r="G30" s="5">
        <v>0</v>
      </c>
      <c r="H30" s="5">
        <v>0</v>
      </c>
      <c r="I30" s="5">
        <v>3782449.4846605766</v>
      </c>
      <c r="J30" s="5">
        <v>66917.330316741994</v>
      </c>
      <c r="K30" s="5">
        <v>19839.203619909</v>
      </c>
      <c r="L30" s="5">
        <v>0</v>
      </c>
      <c r="M30" s="5">
        <v>0</v>
      </c>
      <c r="N30" s="6">
        <v>379947.43723862711</v>
      </c>
      <c r="O30" s="6">
        <v>0</v>
      </c>
      <c r="P30" s="6">
        <v>0</v>
      </c>
      <c r="Q30" s="6">
        <v>360366.71207377687</v>
      </c>
      <c r="R30" s="6">
        <v>0</v>
      </c>
      <c r="S30" s="6">
        <v>0</v>
      </c>
      <c r="T30" s="6">
        <v>0</v>
      </c>
      <c r="U30" s="6">
        <v>169346.89464646971</v>
      </c>
      <c r="V30" s="7">
        <f t="shared" si="0"/>
        <v>4778867.062556101</v>
      </c>
      <c r="W30" s="17"/>
      <c r="X30" s="32"/>
      <c r="Y30" s="17"/>
      <c r="Z30" s="32"/>
      <c r="AA30" s="17"/>
      <c r="AB30" s="32"/>
    </row>
    <row r="31" spans="1:28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5" t="s">
        <v>55</v>
      </c>
      <c r="F31" s="15" t="s">
        <v>765</v>
      </c>
      <c r="G31" s="5">
        <v>0</v>
      </c>
      <c r="H31" s="5">
        <v>0</v>
      </c>
      <c r="I31" s="5">
        <v>4867408.9212892838</v>
      </c>
      <c r="J31" s="5">
        <v>848149.77375566005</v>
      </c>
      <c r="K31" s="5">
        <v>329938.15384615998</v>
      </c>
      <c r="L31" s="5">
        <v>0</v>
      </c>
      <c r="M31" s="5">
        <v>0</v>
      </c>
      <c r="N31" s="6">
        <v>7831105.0623192359</v>
      </c>
      <c r="O31" s="6">
        <v>0</v>
      </c>
      <c r="P31" s="6">
        <v>0</v>
      </c>
      <c r="Q31" s="6">
        <v>2101530.7960187569</v>
      </c>
      <c r="R31" s="6">
        <v>0</v>
      </c>
      <c r="S31" s="6">
        <v>0</v>
      </c>
      <c r="T31" s="6">
        <v>0</v>
      </c>
      <c r="U31" s="6">
        <v>217922.43072582135</v>
      </c>
      <c r="V31" s="7">
        <f t="shared" si="0"/>
        <v>16196055.137954919</v>
      </c>
      <c r="W31" s="17"/>
      <c r="X31" s="32"/>
      <c r="Y31" s="17"/>
      <c r="Z31" s="32"/>
      <c r="AA31" s="17"/>
      <c r="AB31" s="32"/>
    </row>
    <row r="32" spans="1:28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5" t="s">
        <v>59</v>
      </c>
      <c r="F32" s="15" t="s">
        <v>765</v>
      </c>
      <c r="G32" s="5">
        <v>0</v>
      </c>
      <c r="H32" s="5">
        <v>0</v>
      </c>
      <c r="I32" s="5">
        <v>150131739.34234297</v>
      </c>
      <c r="J32" s="5">
        <v>12768478.461539</v>
      </c>
      <c r="K32" s="5">
        <v>4525628.7511312002</v>
      </c>
      <c r="L32" s="5">
        <v>0</v>
      </c>
      <c r="M32" s="5">
        <v>0</v>
      </c>
      <c r="N32" s="6">
        <v>71397372.694011152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5951625.8399999999</v>
      </c>
      <c r="V32" s="7">
        <f t="shared" si="0"/>
        <v>244774845.08902434</v>
      </c>
      <c r="W32" s="17"/>
      <c r="X32" s="32"/>
      <c r="Y32" s="17"/>
      <c r="Z32" s="32"/>
      <c r="AA32" s="17"/>
      <c r="AB32" s="32"/>
    </row>
    <row r="33" spans="1:28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5" t="s">
        <v>63</v>
      </c>
      <c r="F33" s="15" t="s">
        <v>766</v>
      </c>
      <c r="G33" s="5">
        <v>0</v>
      </c>
      <c r="H33" s="5">
        <v>0</v>
      </c>
      <c r="I33" s="5">
        <v>8147981.8052838687</v>
      </c>
      <c r="J33" s="5">
        <v>219259.09502261999</v>
      </c>
      <c r="K33" s="5">
        <v>42377.185520361003</v>
      </c>
      <c r="L33" s="5">
        <v>0</v>
      </c>
      <c r="M33" s="5">
        <v>0</v>
      </c>
      <c r="N33" s="6">
        <v>4309342.629072642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216000</v>
      </c>
      <c r="V33" s="7">
        <f t="shared" si="0"/>
        <v>12934960.714899492</v>
      </c>
      <c r="W33" s="17"/>
      <c r="X33" s="32"/>
      <c r="Y33" s="17"/>
      <c r="Z33" s="32"/>
      <c r="AA33" s="17"/>
      <c r="AB33" s="32"/>
    </row>
    <row r="34" spans="1:28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5" t="s">
        <v>67</v>
      </c>
      <c r="F34" s="15" t="s">
        <v>766</v>
      </c>
      <c r="G34" s="5">
        <v>0</v>
      </c>
      <c r="H34" s="5">
        <v>0</v>
      </c>
      <c r="I34" s="5">
        <v>100105087.46476558</v>
      </c>
      <c r="J34" s="5">
        <v>5871957.2850679001</v>
      </c>
      <c r="K34" s="5">
        <v>1864907.1764706001</v>
      </c>
      <c r="L34" s="5">
        <v>0</v>
      </c>
      <c r="M34" s="5">
        <v>0</v>
      </c>
      <c r="N34" s="6">
        <v>45157912.201588556</v>
      </c>
      <c r="O34" s="6">
        <v>0</v>
      </c>
      <c r="P34" s="6">
        <v>0</v>
      </c>
      <c r="Q34" s="6">
        <v>-3899033.1546443333</v>
      </c>
      <c r="R34" s="6">
        <v>0</v>
      </c>
      <c r="S34" s="6">
        <v>0</v>
      </c>
      <c r="T34" s="6">
        <v>0</v>
      </c>
      <c r="U34" s="6">
        <v>2927074.86</v>
      </c>
      <c r="V34" s="7">
        <f t="shared" si="0"/>
        <v>152027905.83324829</v>
      </c>
      <c r="W34" s="17"/>
      <c r="X34" s="32"/>
      <c r="Y34" s="17"/>
      <c r="Z34" s="32"/>
      <c r="AA34" s="17"/>
      <c r="AB34" s="32"/>
    </row>
    <row r="35" spans="1:28" ht="30" x14ac:dyDescent="0.25">
      <c r="A35" s="4" t="s">
        <v>5</v>
      </c>
      <c r="B35" s="4" t="s">
        <v>68</v>
      </c>
      <c r="C35" s="4" t="s">
        <v>69</v>
      </c>
      <c r="D35" s="4" t="s">
        <v>70</v>
      </c>
      <c r="E35" s="15" t="s">
        <v>71</v>
      </c>
      <c r="F35" s="15" t="s">
        <v>765</v>
      </c>
      <c r="G35" s="5">
        <v>0</v>
      </c>
      <c r="H35" s="5">
        <v>0</v>
      </c>
      <c r="I35" s="5">
        <v>7775995.0024702772</v>
      </c>
      <c r="J35" s="5">
        <v>590924.47963801003</v>
      </c>
      <c r="K35" s="5">
        <v>159943.57466062999</v>
      </c>
      <c r="L35" s="5">
        <v>0</v>
      </c>
      <c r="M35" s="5">
        <v>0</v>
      </c>
      <c r="N35" s="6">
        <v>2957667.6410688041</v>
      </c>
      <c r="O35" s="6">
        <v>0</v>
      </c>
      <c r="P35" s="6">
        <v>0</v>
      </c>
      <c r="Q35" s="6">
        <v>3395717.8623489924</v>
      </c>
      <c r="R35" s="6">
        <v>0</v>
      </c>
      <c r="S35" s="6">
        <v>0</v>
      </c>
      <c r="T35" s="6">
        <v>0</v>
      </c>
      <c r="U35" s="6">
        <v>205554.08996910186</v>
      </c>
      <c r="V35" s="7">
        <f t="shared" si="0"/>
        <v>15085802.650155816</v>
      </c>
      <c r="W35" s="17"/>
      <c r="X35" s="32"/>
      <c r="Y35" s="17"/>
      <c r="Z35" s="32"/>
      <c r="AA35" s="17"/>
      <c r="AB35" s="32"/>
    </row>
    <row r="36" spans="1:28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5" t="s">
        <v>72</v>
      </c>
      <c r="F36" s="15" t="s">
        <v>765</v>
      </c>
      <c r="G36" s="5">
        <v>0</v>
      </c>
      <c r="H36" s="5">
        <v>0</v>
      </c>
      <c r="I36" s="5">
        <v>15637760.02099796</v>
      </c>
      <c r="J36" s="5">
        <v>1312145.7013574999</v>
      </c>
      <c r="K36" s="5">
        <v>404194.89592759998</v>
      </c>
      <c r="L36" s="5">
        <v>0</v>
      </c>
      <c r="M36" s="5">
        <v>0</v>
      </c>
      <c r="N36" s="6">
        <v>5743750.0156355519</v>
      </c>
      <c r="O36" s="6">
        <v>0</v>
      </c>
      <c r="P36" s="6">
        <v>0</v>
      </c>
      <c r="Q36" s="6">
        <v>-3946307.0383372623</v>
      </c>
      <c r="R36" s="6">
        <v>0</v>
      </c>
      <c r="S36" s="6">
        <v>0</v>
      </c>
      <c r="T36" s="6">
        <v>0</v>
      </c>
      <c r="U36" s="6">
        <v>470122.53003089811</v>
      </c>
      <c r="V36" s="7">
        <f t="shared" si="0"/>
        <v>19621666.125612251</v>
      </c>
      <c r="W36" s="17"/>
      <c r="X36" s="32"/>
      <c r="Y36" s="17"/>
      <c r="Z36" s="32"/>
      <c r="AA36" s="17"/>
      <c r="AB36" s="32"/>
    </row>
    <row r="37" spans="1:28" ht="30" x14ac:dyDescent="0.25">
      <c r="A37" s="4" t="s">
        <v>5</v>
      </c>
      <c r="B37" s="4" t="s">
        <v>68</v>
      </c>
      <c r="C37" s="4" t="s">
        <v>73</v>
      </c>
      <c r="D37" s="4" t="s">
        <v>74</v>
      </c>
      <c r="E37" s="15" t="s">
        <v>75</v>
      </c>
      <c r="F37" s="15" t="s">
        <v>765</v>
      </c>
      <c r="G37" s="5">
        <v>0</v>
      </c>
      <c r="H37" s="5">
        <v>0</v>
      </c>
      <c r="I37" s="5">
        <v>25060616.011626109</v>
      </c>
      <c r="J37" s="5">
        <v>2599998.3257917999</v>
      </c>
      <c r="K37" s="5">
        <v>867795.52941177005</v>
      </c>
      <c r="L37" s="5">
        <v>0</v>
      </c>
      <c r="M37" s="5">
        <v>0</v>
      </c>
      <c r="N37" s="6">
        <v>11795458.3044449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738000</v>
      </c>
      <c r="V37" s="7">
        <f t="shared" si="0"/>
        <v>41061868.17127458</v>
      </c>
      <c r="W37" s="17"/>
      <c r="X37" s="32"/>
      <c r="Y37" s="17"/>
      <c r="Z37" s="32"/>
      <c r="AA37" s="17"/>
      <c r="AB37" s="32"/>
    </row>
    <row r="38" spans="1:28" ht="30" x14ac:dyDescent="0.25">
      <c r="A38" s="4" t="s">
        <v>5</v>
      </c>
      <c r="B38" s="4" t="s">
        <v>68</v>
      </c>
      <c r="C38" s="4" t="s">
        <v>76</v>
      </c>
      <c r="D38" s="4" t="s">
        <v>77</v>
      </c>
      <c r="E38" s="15" t="s">
        <v>78</v>
      </c>
      <c r="F38" s="15" t="s">
        <v>765</v>
      </c>
      <c r="G38" s="5">
        <v>0</v>
      </c>
      <c r="H38" s="5">
        <v>0</v>
      </c>
      <c r="I38" s="5">
        <v>23830153.48151191</v>
      </c>
      <c r="J38" s="5">
        <v>1668793.5746605999</v>
      </c>
      <c r="K38" s="5">
        <v>632696.76018098998</v>
      </c>
      <c r="L38" s="5">
        <v>0</v>
      </c>
      <c r="M38" s="5">
        <v>0</v>
      </c>
      <c r="N38" s="6">
        <v>7541273.9570517866</v>
      </c>
      <c r="O38" s="6">
        <v>0</v>
      </c>
      <c r="P38" s="6">
        <v>0</v>
      </c>
      <c r="Q38" s="6">
        <v>-4891932.9398912853</v>
      </c>
      <c r="R38" s="6">
        <v>0</v>
      </c>
      <c r="S38" s="6">
        <v>0</v>
      </c>
      <c r="T38" s="6">
        <v>0</v>
      </c>
      <c r="U38" s="6">
        <v>865622.86198574281</v>
      </c>
      <c r="V38" s="7">
        <f t="shared" si="0"/>
        <v>29646607.695499741</v>
      </c>
      <c r="W38" s="17"/>
      <c r="X38" s="32"/>
      <c r="Y38" s="17"/>
      <c r="Z38" s="32"/>
      <c r="AA38" s="17"/>
      <c r="AB38" s="32"/>
    </row>
    <row r="39" spans="1:28" ht="30" x14ac:dyDescent="0.25">
      <c r="A39" s="4" t="s">
        <v>5</v>
      </c>
      <c r="B39" s="4" t="s">
        <v>68</v>
      </c>
      <c r="C39" s="4" t="s">
        <v>76</v>
      </c>
      <c r="D39" s="4" t="s">
        <v>77</v>
      </c>
      <c r="E39" s="15" t="s">
        <v>79</v>
      </c>
      <c r="F39" s="15" t="s">
        <v>765</v>
      </c>
      <c r="G39" s="5">
        <v>0</v>
      </c>
      <c r="H39" s="5">
        <v>0</v>
      </c>
      <c r="I39" s="5">
        <v>14739902.783678483</v>
      </c>
      <c r="J39" s="5">
        <v>1065805.9276018001</v>
      </c>
      <c r="K39" s="5">
        <v>379532.75113122002</v>
      </c>
      <c r="L39" s="5">
        <v>0</v>
      </c>
      <c r="M39" s="5">
        <v>0</v>
      </c>
      <c r="N39" s="6">
        <v>6920327.0077619497</v>
      </c>
      <c r="O39" s="6">
        <v>0</v>
      </c>
      <c r="P39" s="6">
        <v>0</v>
      </c>
      <c r="Q39" s="6">
        <v>5124056.6511844583</v>
      </c>
      <c r="R39" s="6">
        <v>0</v>
      </c>
      <c r="S39" s="6">
        <v>0</v>
      </c>
      <c r="T39" s="6">
        <v>0</v>
      </c>
      <c r="U39" s="6">
        <v>461522.06366460456</v>
      </c>
      <c r="V39" s="7">
        <f t="shared" si="0"/>
        <v>28691147.185022514</v>
      </c>
      <c r="W39" s="17"/>
      <c r="X39" s="32"/>
      <c r="Y39" s="17"/>
      <c r="Z39" s="32"/>
      <c r="AA39" s="17"/>
      <c r="AB39" s="32"/>
    </row>
    <row r="40" spans="1:28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5" t="s">
        <v>80</v>
      </c>
      <c r="F40" s="15" t="s">
        <v>765</v>
      </c>
      <c r="G40" s="5">
        <v>0</v>
      </c>
      <c r="H40" s="5">
        <v>0</v>
      </c>
      <c r="I40" s="5">
        <v>15562658.851121498</v>
      </c>
      <c r="J40" s="5">
        <v>1019741.3122171999</v>
      </c>
      <c r="K40" s="5">
        <v>391558.22624434001</v>
      </c>
      <c r="L40" s="5">
        <v>0</v>
      </c>
      <c r="M40" s="5">
        <v>0</v>
      </c>
      <c r="N40" s="6">
        <v>6184982.8224005755</v>
      </c>
      <c r="O40" s="6">
        <v>0</v>
      </c>
      <c r="P40" s="6">
        <v>0</v>
      </c>
      <c r="Q40" s="6">
        <v>-3917603.9856467028</v>
      </c>
      <c r="R40" s="6">
        <v>0</v>
      </c>
      <c r="S40" s="6">
        <v>0</v>
      </c>
      <c r="T40" s="6">
        <v>0</v>
      </c>
      <c r="U40" s="6">
        <v>487283.43290235416</v>
      </c>
      <c r="V40" s="7">
        <f t="shared" si="0"/>
        <v>19728620.659239266</v>
      </c>
      <c r="W40" s="17"/>
      <c r="X40" s="32"/>
      <c r="Y40" s="17"/>
      <c r="Z40" s="32"/>
      <c r="AA40" s="17"/>
      <c r="AB40" s="32"/>
    </row>
    <row r="41" spans="1:28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5" t="s">
        <v>81</v>
      </c>
      <c r="F41" s="15" t="s">
        <v>765</v>
      </c>
      <c r="G41" s="5">
        <v>0</v>
      </c>
      <c r="H41" s="5">
        <v>0</v>
      </c>
      <c r="I41" s="5">
        <v>14535150.313431218</v>
      </c>
      <c r="J41" s="5">
        <v>712279.36651583004</v>
      </c>
      <c r="K41" s="5">
        <v>218781.88235294001</v>
      </c>
      <c r="L41" s="5">
        <v>0</v>
      </c>
      <c r="M41" s="5">
        <v>0</v>
      </c>
      <c r="N41" s="6">
        <v>3627487.7515880754</v>
      </c>
      <c r="O41" s="6">
        <v>0</v>
      </c>
      <c r="P41" s="6">
        <v>0</v>
      </c>
      <c r="Q41" s="6">
        <v>-451374.46036154946</v>
      </c>
      <c r="R41" s="6">
        <v>0</v>
      </c>
      <c r="S41" s="6">
        <v>0</v>
      </c>
      <c r="T41" s="6">
        <v>0</v>
      </c>
      <c r="U41" s="6">
        <v>493765.42877003149</v>
      </c>
      <c r="V41" s="7">
        <f t="shared" si="0"/>
        <v>19136090.28229655</v>
      </c>
      <c r="W41" s="17"/>
      <c r="X41" s="32"/>
      <c r="Y41" s="17"/>
      <c r="Z41" s="32"/>
      <c r="AA41" s="17"/>
      <c r="AB41" s="32"/>
    </row>
    <row r="42" spans="1:28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5" t="s">
        <v>82</v>
      </c>
      <c r="F42" s="15" t="s">
        <v>765</v>
      </c>
      <c r="G42" s="5">
        <v>0</v>
      </c>
      <c r="H42" s="5">
        <v>0</v>
      </c>
      <c r="I42" s="5">
        <v>14472025.39623867</v>
      </c>
      <c r="J42" s="5">
        <v>1030918.5067873</v>
      </c>
      <c r="K42" s="5">
        <v>423467.26696833002</v>
      </c>
      <c r="L42" s="5">
        <v>0</v>
      </c>
      <c r="M42" s="5">
        <v>0</v>
      </c>
      <c r="N42" s="6">
        <v>5487734.0722289663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453134.53720159398</v>
      </c>
      <c r="V42" s="7">
        <f t="shared" si="0"/>
        <v>21867279.779424861</v>
      </c>
      <c r="W42" s="17"/>
      <c r="X42" s="32"/>
      <c r="Y42" s="17"/>
      <c r="Z42" s="32"/>
      <c r="AA42" s="17"/>
      <c r="AB42" s="32"/>
    </row>
    <row r="43" spans="1:28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5" t="s">
        <v>83</v>
      </c>
      <c r="F43" s="15" t="s">
        <v>765</v>
      </c>
      <c r="G43" s="5">
        <v>0</v>
      </c>
      <c r="H43" s="5">
        <v>0</v>
      </c>
      <c r="I43" s="5">
        <v>11744476.905190621</v>
      </c>
      <c r="J43" s="5">
        <v>778982.66968326003</v>
      </c>
      <c r="K43" s="5">
        <v>223200.06334841999</v>
      </c>
      <c r="L43" s="5">
        <v>0</v>
      </c>
      <c r="M43" s="5">
        <v>0</v>
      </c>
      <c r="N43" s="6">
        <v>4203083.9612001507</v>
      </c>
      <c r="O43" s="6">
        <v>0</v>
      </c>
      <c r="P43" s="6">
        <v>0</v>
      </c>
      <c r="Q43" s="6">
        <v>-2936348.3518701065</v>
      </c>
      <c r="R43" s="6">
        <v>0</v>
      </c>
      <c r="S43" s="6">
        <v>0</v>
      </c>
      <c r="T43" s="6">
        <v>0</v>
      </c>
      <c r="U43" s="6">
        <v>413322.03431765159</v>
      </c>
      <c r="V43" s="7">
        <f t="shared" si="0"/>
        <v>14426717.281869996</v>
      </c>
      <c r="W43" s="17"/>
      <c r="X43" s="32"/>
      <c r="Y43" s="17"/>
      <c r="Z43" s="32"/>
      <c r="AA43" s="17"/>
      <c r="AB43" s="32"/>
    </row>
    <row r="44" spans="1:28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5" t="s">
        <v>84</v>
      </c>
      <c r="F44" s="15" t="s">
        <v>765</v>
      </c>
      <c r="G44" s="5">
        <v>0</v>
      </c>
      <c r="H44" s="5">
        <v>0</v>
      </c>
      <c r="I44" s="5">
        <v>11775269.342395954</v>
      </c>
      <c r="J44" s="5">
        <v>336693.57466063998</v>
      </c>
      <c r="K44" s="5">
        <v>87406.932126697997</v>
      </c>
      <c r="L44" s="5">
        <v>0</v>
      </c>
      <c r="M44" s="5">
        <v>0</v>
      </c>
      <c r="N44" s="6">
        <v>1578249.2643682351</v>
      </c>
      <c r="O44" s="6">
        <v>0</v>
      </c>
      <c r="P44" s="6">
        <v>0</v>
      </c>
      <c r="Q44" s="6">
        <v>535688.33582451195</v>
      </c>
      <c r="R44" s="6">
        <v>0</v>
      </c>
      <c r="S44" s="6">
        <v>0</v>
      </c>
      <c r="T44" s="6">
        <v>0</v>
      </c>
      <c r="U44" s="6">
        <v>368696.23137045471</v>
      </c>
      <c r="V44" s="7">
        <f t="shared" si="0"/>
        <v>14682003.680746494</v>
      </c>
      <c r="W44" s="17"/>
      <c r="X44" s="32"/>
      <c r="Y44" s="17"/>
      <c r="Z44" s="32"/>
      <c r="AA44" s="17"/>
      <c r="AB44" s="32"/>
    </row>
    <row r="45" spans="1:28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5" t="s">
        <v>85</v>
      </c>
      <c r="F45" s="15" t="s">
        <v>765</v>
      </c>
      <c r="G45" s="5">
        <v>0</v>
      </c>
      <c r="H45" s="5">
        <v>0</v>
      </c>
      <c r="I45" s="5">
        <v>11054901.60281067</v>
      </c>
      <c r="J45" s="5">
        <v>1176656.8597285</v>
      </c>
      <c r="K45" s="5">
        <v>427339.86425339</v>
      </c>
      <c r="L45" s="5">
        <v>0</v>
      </c>
      <c r="M45" s="5">
        <v>0</v>
      </c>
      <c r="N45" s="6">
        <v>5251490.7751219245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346140.74978756765</v>
      </c>
      <c r="V45" s="7">
        <f t="shared" si="0"/>
        <v>18256529.851702053</v>
      </c>
      <c r="W45" s="17"/>
      <c r="X45" s="32"/>
      <c r="Y45" s="17"/>
      <c r="Z45" s="32"/>
      <c r="AA45" s="17"/>
      <c r="AB45" s="32"/>
    </row>
    <row r="46" spans="1:28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5" t="s">
        <v>89</v>
      </c>
      <c r="F46" s="15" t="s">
        <v>766</v>
      </c>
      <c r="G46" s="5">
        <v>0</v>
      </c>
      <c r="H46" s="5">
        <v>0</v>
      </c>
      <c r="I46" s="5">
        <v>47621991.267222397</v>
      </c>
      <c r="J46" s="5">
        <v>4615095.7918552002</v>
      </c>
      <c r="K46" s="5">
        <v>858899.51131222001</v>
      </c>
      <c r="L46" s="5">
        <v>0</v>
      </c>
      <c r="M46" s="5">
        <v>0</v>
      </c>
      <c r="N46" s="6">
        <v>28696544.600524105</v>
      </c>
      <c r="O46" s="6">
        <v>0</v>
      </c>
      <c r="P46" s="6">
        <v>0</v>
      </c>
      <c r="Q46" s="6">
        <v>5816426.609602645</v>
      </c>
      <c r="R46" s="6">
        <v>0</v>
      </c>
      <c r="S46" s="6">
        <v>0</v>
      </c>
      <c r="T46" s="6">
        <v>0</v>
      </c>
      <c r="U46" s="6">
        <v>2070000</v>
      </c>
      <c r="V46" s="7">
        <f t="shared" si="0"/>
        <v>89678957.780516565</v>
      </c>
      <c r="W46" s="17"/>
      <c r="X46" s="32"/>
      <c r="Y46" s="17"/>
      <c r="Z46" s="32"/>
      <c r="AA46" s="17"/>
      <c r="AB46" s="32"/>
    </row>
    <row r="47" spans="1:28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5" t="s">
        <v>91</v>
      </c>
      <c r="F47" s="15" t="s">
        <v>765</v>
      </c>
      <c r="G47" s="5">
        <v>0</v>
      </c>
      <c r="H47" s="5">
        <v>0</v>
      </c>
      <c r="I47" s="5">
        <v>91325582.366628259</v>
      </c>
      <c r="J47" s="5">
        <v>5990453.1674207998</v>
      </c>
      <c r="K47" s="5">
        <v>1760211.8099547001</v>
      </c>
      <c r="L47" s="5">
        <v>0</v>
      </c>
      <c r="M47" s="5">
        <v>0</v>
      </c>
      <c r="N47" s="6">
        <v>32785854.991307613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2386489.14</v>
      </c>
      <c r="V47" s="7">
        <f t="shared" si="0"/>
        <v>134248591.47531137</v>
      </c>
      <c r="W47" s="17"/>
      <c r="X47" s="32"/>
      <c r="Y47" s="17"/>
      <c r="Z47" s="32"/>
      <c r="AA47" s="17"/>
      <c r="AB47" s="32"/>
    </row>
    <row r="48" spans="1:28" ht="30" x14ac:dyDescent="0.25">
      <c r="A48" s="4" t="s">
        <v>5</v>
      </c>
      <c r="B48" s="4" t="s">
        <v>726</v>
      </c>
      <c r="C48" s="4" t="s">
        <v>193</v>
      </c>
      <c r="D48" s="4" t="s">
        <v>194</v>
      </c>
      <c r="E48" s="15" t="s">
        <v>725</v>
      </c>
      <c r="F48" s="15" t="s">
        <v>765</v>
      </c>
      <c r="G48" s="5">
        <v>0</v>
      </c>
      <c r="H48" s="5">
        <v>0</v>
      </c>
      <c r="I48" s="5">
        <v>8645232.217030324</v>
      </c>
      <c r="J48" s="5">
        <v>151057.87330317</v>
      </c>
      <c r="K48" s="5">
        <v>32786.760180996003</v>
      </c>
      <c r="L48" s="5">
        <v>0</v>
      </c>
      <c r="M48" s="5">
        <v>0</v>
      </c>
      <c r="N48" s="6">
        <v>840932.00025162892</v>
      </c>
      <c r="O48" s="6">
        <v>0</v>
      </c>
      <c r="P48" s="6">
        <v>0</v>
      </c>
      <c r="Q48" s="6">
        <v>2781115.4409298692</v>
      </c>
      <c r="R48" s="6">
        <v>0</v>
      </c>
      <c r="S48" s="6">
        <v>0</v>
      </c>
      <c r="T48" s="6">
        <v>0</v>
      </c>
      <c r="U48" s="6">
        <v>301418.64</v>
      </c>
      <c r="V48" s="7">
        <f t="shared" si="0"/>
        <v>12752542.931695988</v>
      </c>
      <c r="W48" s="17"/>
      <c r="X48" s="32"/>
      <c r="Y48" s="17"/>
      <c r="Z48" s="32"/>
      <c r="AA48" s="17"/>
      <c r="AB48" s="32"/>
    </row>
    <row r="49" spans="1:28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5" t="s">
        <v>95</v>
      </c>
      <c r="F49" s="15" t="s">
        <v>765</v>
      </c>
      <c r="G49" s="5">
        <v>0</v>
      </c>
      <c r="H49" s="5">
        <v>0</v>
      </c>
      <c r="I49" s="5">
        <v>29518752.634151042</v>
      </c>
      <c r="J49" s="5">
        <v>3287499.3212669999</v>
      </c>
      <c r="K49" s="5">
        <v>1239740.5610859999</v>
      </c>
      <c r="L49" s="5">
        <v>0</v>
      </c>
      <c r="M49" s="5">
        <v>0</v>
      </c>
      <c r="N49" s="6">
        <v>14887025.299408585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977512.14000000013</v>
      </c>
      <c r="V49" s="7">
        <f t="shared" si="0"/>
        <v>49910529.955912627</v>
      </c>
      <c r="W49" s="17"/>
      <c r="X49" s="32"/>
      <c r="Y49" s="17"/>
      <c r="Z49" s="32"/>
      <c r="AA49" s="17"/>
      <c r="AB49" s="32"/>
    </row>
    <row r="50" spans="1:28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5" t="s">
        <v>98</v>
      </c>
      <c r="F50" s="15" t="s">
        <v>765</v>
      </c>
      <c r="G50" s="5">
        <v>0</v>
      </c>
      <c r="H50" s="5">
        <v>0</v>
      </c>
      <c r="I50" s="5">
        <v>79514122.259791315</v>
      </c>
      <c r="J50" s="5">
        <v>8653347.6018100008</v>
      </c>
      <c r="K50" s="5">
        <v>2957451.6742081</v>
      </c>
      <c r="L50" s="5">
        <v>0</v>
      </c>
      <c r="M50" s="5">
        <v>0</v>
      </c>
      <c r="N50" s="6">
        <v>42312893.607058257</v>
      </c>
      <c r="O50" s="6">
        <v>0</v>
      </c>
      <c r="P50" s="6">
        <v>0</v>
      </c>
      <c r="Q50" s="6">
        <v>-36833306.311689988</v>
      </c>
      <c r="R50" s="6">
        <v>0</v>
      </c>
      <c r="S50" s="6">
        <v>0</v>
      </c>
      <c r="T50" s="6">
        <v>0</v>
      </c>
      <c r="U50" s="6">
        <v>1817134.9200000002</v>
      </c>
      <c r="V50" s="7">
        <f t="shared" si="0"/>
        <v>98421643.751177698</v>
      </c>
      <c r="W50" s="17"/>
      <c r="X50" s="32"/>
      <c r="Y50" s="17"/>
      <c r="Z50" s="32"/>
      <c r="AA50" s="17"/>
      <c r="AB50" s="32"/>
    </row>
    <row r="51" spans="1:28" x14ac:dyDescent="0.25">
      <c r="A51" s="4" t="s">
        <v>5</v>
      </c>
      <c r="B51" s="4" t="s">
        <v>99</v>
      </c>
      <c r="C51" s="4" t="s">
        <v>100</v>
      </c>
      <c r="D51" s="4" t="s">
        <v>101</v>
      </c>
      <c r="E51" s="15" t="s">
        <v>102</v>
      </c>
      <c r="F51" s="15" t="s">
        <v>765</v>
      </c>
      <c r="G51" s="5">
        <v>0</v>
      </c>
      <c r="H51" s="5">
        <v>0</v>
      </c>
      <c r="I51" s="5">
        <v>71763447.409925491</v>
      </c>
      <c r="J51" s="5">
        <v>5315882.3981900001</v>
      </c>
      <c r="K51" s="5">
        <v>1619452.7239818999</v>
      </c>
      <c r="L51" s="5">
        <v>0</v>
      </c>
      <c r="M51" s="5">
        <v>0</v>
      </c>
      <c r="N51" s="6">
        <v>30647879.778785478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2121063.66</v>
      </c>
      <c r="V51" s="7">
        <f t="shared" si="0"/>
        <v>111467725.97088288</v>
      </c>
      <c r="W51" s="17"/>
      <c r="X51" s="32"/>
      <c r="Y51" s="17"/>
      <c r="Z51" s="32"/>
      <c r="AA51" s="17"/>
      <c r="AB51" s="32"/>
    </row>
    <row r="52" spans="1:28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5" t="s">
        <v>105</v>
      </c>
      <c r="F52" s="15" t="s">
        <v>765</v>
      </c>
      <c r="G52" s="5">
        <v>0</v>
      </c>
      <c r="H52" s="5">
        <v>0</v>
      </c>
      <c r="I52" s="5">
        <v>107958022.61638513</v>
      </c>
      <c r="J52" s="5">
        <v>6127919.8190045003</v>
      </c>
      <c r="K52" s="5">
        <v>2556213.9366516001</v>
      </c>
      <c r="L52" s="5">
        <v>0</v>
      </c>
      <c r="M52" s="5">
        <v>0</v>
      </c>
      <c r="N52" s="6">
        <v>36936660.172791086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3366000</v>
      </c>
      <c r="V52" s="7">
        <f t="shared" si="0"/>
        <v>156944816.54483232</v>
      </c>
      <c r="W52" s="17"/>
      <c r="X52" s="32"/>
      <c r="Y52" s="17"/>
      <c r="Z52" s="32"/>
      <c r="AA52" s="17"/>
      <c r="AB52" s="32"/>
    </row>
    <row r="53" spans="1:28" ht="30" x14ac:dyDescent="0.25">
      <c r="A53" s="4" t="s">
        <v>5</v>
      </c>
      <c r="B53" s="4" t="s">
        <v>99</v>
      </c>
      <c r="C53" s="4" t="s">
        <v>106</v>
      </c>
      <c r="D53" s="4" t="s">
        <v>107</v>
      </c>
      <c r="E53" s="15" t="s">
        <v>108</v>
      </c>
      <c r="F53" s="15" t="s">
        <v>765</v>
      </c>
      <c r="G53" s="5">
        <v>0</v>
      </c>
      <c r="H53" s="5">
        <v>0</v>
      </c>
      <c r="I53" s="5">
        <v>42007884.138436034</v>
      </c>
      <c r="J53" s="5">
        <v>2591762.760181</v>
      </c>
      <c r="K53" s="5">
        <v>1551801.5022624</v>
      </c>
      <c r="L53" s="5">
        <v>0</v>
      </c>
      <c r="M53" s="5">
        <v>0</v>
      </c>
      <c r="N53" s="6">
        <v>18100222.320252743</v>
      </c>
      <c r="O53" s="6">
        <v>0</v>
      </c>
      <c r="P53" s="6">
        <v>0</v>
      </c>
      <c r="Q53" s="6">
        <v>-1675176.4672363286</v>
      </c>
      <c r="R53" s="6">
        <v>0</v>
      </c>
      <c r="S53" s="6">
        <v>0</v>
      </c>
      <c r="T53" s="6">
        <v>0</v>
      </c>
      <c r="U53" s="6">
        <v>1341352.98</v>
      </c>
      <c r="V53" s="7">
        <f t="shared" si="0"/>
        <v>63917847.233895846</v>
      </c>
      <c r="W53" s="17"/>
      <c r="X53" s="32"/>
      <c r="Y53" s="17"/>
      <c r="Z53" s="32"/>
      <c r="AA53" s="17"/>
      <c r="AB53" s="32"/>
    </row>
    <row r="54" spans="1:28" ht="30" x14ac:dyDescent="0.25">
      <c r="A54" s="4" t="s">
        <v>5</v>
      </c>
      <c r="B54" s="4" t="s">
        <v>99</v>
      </c>
      <c r="C54" s="4" t="s">
        <v>109</v>
      </c>
      <c r="D54" s="4" t="s">
        <v>110</v>
      </c>
      <c r="E54" s="15" t="s">
        <v>111</v>
      </c>
      <c r="F54" s="15" t="s">
        <v>765</v>
      </c>
      <c r="G54" s="5">
        <v>0</v>
      </c>
      <c r="H54" s="5">
        <v>0</v>
      </c>
      <c r="I54" s="5">
        <v>85918800.399319395</v>
      </c>
      <c r="J54" s="5">
        <v>7302642.1719457004</v>
      </c>
      <c r="K54" s="5">
        <v>2706878.5882353</v>
      </c>
      <c r="L54" s="5">
        <v>0</v>
      </c>
      <c r="M54" s="5">
        <v>0</v>
      </c>
      <c r="N54" s="6">
        <v>41104083.518795699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2600052.3504242189</v>
      </c>
      <c r="V54" s="7">
        <f t="shared" si="0"/>
        <v>139632457.02872032</v>
      </c>
      <c r="W54" s="17"/>
      <c r="X54" s="32"/>
      <c r="Y54" s="17"/>
      <c r="Z54" s="32"/>
      <c r="AA54" s="17"/>
      <c r="AB54" s="32"/>
    </row>
    <row r="55" spans="1:28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5" t="s">
        <v>112</v>
      </c>
      <c r="F55" s="15" t="s">
        <v>765</v>
      </c>
      <c r="G55" s="5">
        <v>0</v>
      </c>
      <c r="H55" s="5">
        <v>0</v>
      </c>
      <c r="I55" s="5">
        <v>11175315.625189807</v>
      </c>
      <c r="J55" s="5">
        <v>634615.88235295005</v>
      </c>
      <c r="K55" s="5">
        <v>274244.27149320999</v>
      </c>
      <c r="L55" s="5">
        <v>0</v>
      </c>
      <c r="M55" s="5">
        <v>0</v>
      </c>
      <c r="N55" s="6">
        <v>3641685.2121211062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338184.48957578128</v>
      </c>
      <c r="V55" s="7">
        <f t="shared" si="0"/>
        <v>16064045.480732854</v>
      </c>
      <c r="W55" s="17"/>
      <c r="X55" s="32"/>
      <c r="Y55" s="17"/>
      <c r="Z55" s="32"/>
      <c r="AA55" s="17"/>
      <c r="AB55" s="32"/>
    </row>
    <row r="56" spans="1:28" x14ac:dyDescent="0.25">
      <c r="A56" s="4" t="s">
        <v>5</v>
      </c>
      <c r="B56" s="4" t="s">
        <v>99</v>
      </c>
      <c r="C56" s="4" t="s">
        <v>113</v>
      </c>
      <c r="D56" s="4" t="s">
        <v>114</v>
      </c>
      <c r="E56" s="15" t="s">
        <v>115</v>
      </c>
      <c r="F56" s="15" t="s">
        <v>765</v>
      </c>
      <c r="G56" s="5">
        <v>0</v>
      </c>
      <c r="H56" s="5">
        <v>0</v>
      </c>
      <c r="I56" s="5">
        <v>225509670.25784469</v>
      </c>
      <c r="J56" s="5">
        <v>13270469.185520001</v>
      </c>
      <c r="K56" s="5">
        <v>5833553.4389140001</v>
      </c>
      <c r="L56" s="5">
        <v>0</v>
      </c>
      <c r="M56" s="5">
        <v>0</v>
      </c>
      <c r="N56" s="6">
        <v>115059067.44589323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5897849.4000000004</v>
      </c>
      <c r="V56" s="7">
        <f t="shared" si="0"/>
        <v>365570609.72817189</v>
      </c>
      <c r="W56" s="17"/>
      <c r="X56" s="32"/>
      <c r="Y56" s="17"/>
      <c r="Z56" s="32"/>
      <c r="AA56" s="17"/>
      <c r="AB56" s="32"/>
    </row>
    <row r="57" spans="1:28" ht="45" x14ac:dyDescent="0.25">
      <c r="A57" s="4" t="s">
        <v>5</v>
      </c>
      <c r="B57" s="4" t="s">
        <v>116</v>
      </c>
      <c r="C57" s="4" t="s">
        <v>117</v>
      </c>
      <c r="D57" s="4" t="s">
        <v>118</v>
      </c>
      <c r="E57" s="15" t="s">
        <v>119</v>
      </c>
      <c r="F57" s="15" t="s">
        <v>766</v>
      </c>
      <c r="G57" s="5">
        <v>0</v>
      </c>
      <c r="H57" s="5">
        <v>0</v>
      </c>
      <c r="I57" s="5">
        <v>34251466.261729546</v>
      </c>
      <c r="J57" s="5">
        <v>2053748.9049774001</v>
      </c>
      <c r="K57" s="5">
        <v>452222.09954750998</v>
      </c>
      <c r="L57" s="5">
        <v>0</v>
      </c>
      <c r="M57" s="5">
        <v>0</v>
      </c>
      <c r="N57" s="6">
        <v>17021732.243850239</v>
      </c>
      <c r="O57" s="6">
        <v>0</v>
      </c>
      <c r="P57" s="6">
        <v>0</v>
      </c>
      <c r="Q57" s="6">
        <v>0</v>
      </c>
      <c r="R57" s="6">
        <v>2659910.8156801471</v>
      </c>
      <c r="S57" s="6">
        <v>0</v>
      </c>
      <c r="T57" s="6">
        <v>0</v>
      </c>
      <c r="U57" s="6">
        <v>1174626</v>
      </c>
      <c r="V57" s="7">
        <f t="shared" si="0"/>
        <v>57613706.325784847</v>
      </c>
      <c r="W57" s="17"/>
      <c r="X57" s="32"/>
      <c r="Y57" s="17"/>
      <c r="Z57" s="32"/>
      <c r="AA57" s="17"/>
      <c r="AB57" s="32"/>
    </row>
    <row r="58" spans="1:28" ht="30" x14ac:dyDescent="0.25">
      <c r="A58" s="4" t="s">
        <v>5</v>
      </c>
      <c r="B58" s="4" t="s">
        <v>116</v>
      </c>
      <c r="C58" s="4" t="s">
        <v>120</v>
      </c>
      <c r="D58" s="4" t="s">
        <v>121</v>
      </c>
      <c r="E58" s="15" t="s">
        <v>122</v>
      </c>
      <c r="F58" s="15" t="s">
        <v>766</v>
      </c>
      <c r="G58" s="5">
        <v>0</v>
      </c>
      <c r="H58" s="5">
        <v>0</v>
      </c>
      <c r="I58" s="5">
        <v>155784098.25736132</v>
      </c>
      <c r="J58" s="5">
        <v>11755900.705882</v>
      </c>
      <c r="K58" s="5">
        <v>2177410.5972850998</v>
      </c>
      <c r="L58" s="5">
        <v>0</v>
      </c>
      <c r="M58" s="5">
        <v>0</v>
      </c>
      <c r="N58" s="6">
        <v>93959928.423843235</v>
      </c>
      <c r="O58" s="6">
        <v>0</v>
      </c>
      <c r="P58" s="6">
        <v>0</v>
      </c>
      <c r="Q58" s="6">
        <v>0</v>
      </c>
      <c r="R58" s="6">
        <v>12984926.770618401</v>
      </c>
      <c r="S58" s="6">
        <v>0</v>
      </c>
      <c r="T58" s="6">
        <v>0</v>
      </c>
      <c r="U58" s="6">
        <v>5078418.1249482939</v>
      </c>
      <c r="V58" s="7">
        <f t="shared" si="0"/>
        <v>281740682.87993836</v>
      </c>
      <c r="W58" s="17"/>
      <c r="X58" s="32"/>
      <c r="Y58" s="17"/>
      <c r="Z58" s="32"/>
      <c r="AA58" s="17"/>
      <c r="AB58" s="32"/>
    </row>
    <row r="59" spans="1:28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5" t="s">
        <v>123</v>
      </c>
      <c r="F59" s="15" t="s">
        <v>766</v>
      </c>
      <c r="G59" s="5">
        <v>0</v>
      </c>
      <c r="H59" s="5">
        <v>0</v>
      </c>
      <c r="I59" s="5">
        <v>6767686.163989678</v>
      </c>
      <c r="J59" s="5">
        <v>261699.30316742</v>
      </c>
      <c r="K59" s="5">
        <v>64744.180995474999</v>
      </c>
      <c r="L59" s="5">
        <v>0</v>
      </c>
      <c r="M59" s="5">
        <v>0</v>
      </c>
      <c r="N59" s="6">
        <v>3642425.2772936025</v>
      </c>
      <c r="O59" s="6">
        <v>0</v>
      </c>
      <c r="P59" s="6">
        <v>0</v>
      </c>
      <c r="Q59" s="6">
        <v>-635763.22655569867</v>
      </c>
      <c r="R59" s="6">
        <v>564100.63818423648</v>
      </c>
      <c r="S59" s="6">
        <v>0</v>
      </c>
      <c r="T59" s="6">
        <v>0</v>
      </c>
      <c r="U59" s="6">
        <v>220620.33585987595</v>
      </c>
      <c r="V59" s="7">
        <f t="shared" si="0"/>
        <v>10885512.672934588</v>
      </c>
      <c r="W59" s="17"/>
      <c r="X59" s="32"/>
      <c r="Y59" s="17"/>
      <c r="Z59" s="32"/>
      <c r="AA59" s="17"/>
      <c r="AB59" s="32"/>
    </row>
    <row r="60" spans="1:28" ht="30" x14ac:dyDescent="0.25">
      <c r="A60" s="4" t="s">
        <v>5</v>
      </c>
      <c r="B60" s="4" t="s">
        <v>116</v>
      </c>
      <c r="C60" s="4" t="s">
        <v>120</v>
      </c>
      <c r="D60" s="4" t="s">
        <v>121</v>
      </c>
      <c r="E60" s="15" t="s">
        <v>124</v>
      </c>
      <c r="F60" s="15" t="s">
        <v>766</v>
      </c>
      <c r="G60" s="5">
        <v>0</v>
      </c>
      <c r="H60" s="5">
        <v>0</v>
      </c>
      <c r="I60" s="5">
        <v>6416118.0515746288</v>
      </c>
      <c r="J60" s="5">
        <v>339307.25791854999</v>
      </c>
      <c r="K60" s="5">
        <v>105097.26696833</v>
      </c>
      <c r="L60" s="5">
        <v>0</v>
      </c>
      <c r="M60" s="5">
        <v>0</v>
      </c>
      <c r="N60" s="6">
        <v>4305919.2869380713</v>
      </c>
      <c r="O60" s="6">
        <v>0</v>
      </c>
      <c r="P60" s="6">
        <v>0</v>
      </c>
      <c r="Q60" s="6">
        <v>-692129.32378079125</v>
      </c>
      <c r="R60" s="6">
        <v>534796.7089279124</v>
      </c>
      <c r="S60" s="6">
        <v>0</v>
      </c>
      <c r="T60" s="6">
        <v>0</v>
      </c>
      <c r="U60" s="6">
        <v>209159.53919183041</v>
      </c>
      <c r="V60" s="7">
        <f t="shared" si="0"/>
        <v>11218268.787738532</v>
      </c>
      <c r="W60" s="17"/>
      <c r="X60" s="32"/>
      <c r="Y60" s="17"/>
      <c r="Z60" s="32"/>
      <c r="AA60" s="17"/>
      <c r="AB60" s="32"/>
    </row>
    <row r="61" spans="1:28" x14ac:dyDescent="0.25">
      <c r="A61" s="4" t="s">
        <v>5</v>
      </c>
      <c r="B61" s="4" t="s">
        <v>116</v>
      </c>
      <c r="C61" s="4" t="s">
        <v>125</v>
      </c>
      <c r="D61" s="4" t="s">
        <v>126</v>
      </c>
      <c r="E61" s="15" t="s">
        <v>127</v>
      </c>
      <c r="F61" s="15" t="s">
        <v>766</v>
      </c>
      <c r="G61" s="5">
        <v>0</v>
      </c>
      <c r="H61" s="5">
        <v>0</v>
      </c>
      <c r="I61" s="5">
        <v>53947166.546097353</v>
      </c>
      <c r="J61" s="5">
        <v>2228886.5791854998</v>
      </c>
      <c r="K61" s="5">
        <v>614943.34841629001</v>
      </c>
      <c r="L61" s="5">
        <v>0</v>
      </c>
      <c r="M61" s="5">
        <v>0</v>
      </c>
      <c r="N61" s="6">
        <v>21702529.616410606</v>
      </c>
      <c r="O61" s="6">
        <v>0</v>
      </c>
      <c r="P61" s="6">
        <v>0</v>
      </c>
      <c r="Q61" s="6">
        <v>-3928870.7207545615</v>
      </c>
      <c r="R61" s="6">
        <v>4709779.3857024005</v>
      </c>
      <c r="S61" s="6">
        <v>0</v>
      </c>
      <c r="T61" s="6">
        <v>0</v>
      </c>
      <c r="U61" s="6">
        <v>1366822.5256094029</v>
      </c>
      <c r="V61" s="7">
        <f t="shared" si="0"/>
        <v>80641257.280666992</v>
      </c>
      <c r="W61" s="17"/>
      <c r="X61" s="32"/>
      <c r="Y61" s="17"/>
      <c r="Z61" s="32"/>
      <c r="AA61" s="17"/>
      <c r="AB61" s="32"/>
    </row>
    <row r="62" spans="1:28" x14ac:dyDescent="0.25">
      <c r="A62" s="4" t="s">
        <v>5</v>
      </c>
      <c r="B62" s="4" t="s">
        <v>116</v>
      </c>
      <c r="C62" s="4" t="s">
        <v>125</v>
      </c>
      <c r="D62" s="4" t="s">
        <v>126</v>
      </c>
      <c r="E62" s="15" t="s">
        <v>128</v>
      </c>
      <c r="F62" s="15" t="s">
        <v>766</v>
      </c>
      <c r="G62" s="5">
        <v>0</v>
      </c>
      <c r="H62" s="5">
        <v>0</v>
      </c>
      <c r="I62" s="5">
        <v>32797233.493694313</v>
      </c>
      <c r="J62" s="5">
        <v>2153203.1312217</v>
      </c>
      <c r="K62" s="5">
        <v>574219.89140271</v>
      </c>
      <c r="L62" s="5">
        <v>0</v>
      </c>
      <c r="M62" s="5">
        <v>0</v>
      </c>
      <c r="N62" s="6">
        <v>18811005.365194306</v>
      </c>
      <c r="O62" s="6">
        <v>0</v>
      </c>
      <c r="P62" s="6">
        <v>0</v>
      </c>
      <c r="Q62" s="6">
        <v>-12465719.480927588</v>
      </c>
      <c r="R62" s="6">
        <v>2863315.0563093713</v>
      </c>
      <c r="S62" s="6">
        <v>0</v>
      </c>
      <c r="T62" s="6">
        <v>0</v>
      </c>
      <c r="U62" s="6">
        <v>830961.11226800864</v>
      </c>
      <c r="V62" s="7">
        <f t="shared" si="0"/>
        <v>45564218.569162816</v>
      </c>
      <c r="W62" s="17"/>
      <c r="X62" s="32"/>
      <c r="Y62" s="17"/>
      <c r="Z62" s="32"/>
      <c r="AA62" s="17"/>
      <c r="AB62" s="32"/>
    </row>
    <row r="63" spans="1:28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5" t="s">
        <v>129</v>
      </c>
      <c r="F63" s="15" t="s">
        <v>766</v>
      </c>
      <c r="G63" s="5">
        <v>0</v>
      </c>
      <c r="H63" s="5">
        <v>0</v>
      </c>
      <c r="I63" s="5">
        <v>36965118.228869736</v>
      </c>
      <c r="J63" s="5">
        <v>2580027.239819</v>
      </c>
      <c r="K63" s="5">
        <v>701125.07692308002</v>
      </c>
      <c r="L63" s="5">
        <v>0</v>
      </c>
      <c r="M63" s="5">
        <v>0</v>
      </c>
      <c r="N63" s="6">
        <v>19827587.289530154</v>
      </c>
      <c r="O63" s="6">
        <v>0</v>
      </c>
      <c r="P63" s="6">
        <v>0</v>
      </c>
      <c r="Q63" s="6">
        <v>0</v>
      </c>
      <c r="R63" s="6">
        <v>3227186.2077430515</v>
      </c>
      <c r="S63" s="6">
        <v>0</v>
      </c>
      <c r="T63" s="6">
        <v>0</v>
      </c>
      <c r="U63" s="6">
        <v>936559.96212258853</v>
      </c>
      <c r="V63" s="7">
        <f t="shared" si="0"/>
        <v>64237604.00500761</v>
      </c>
      <c r="W63" s="17"/>
      <c r="X63" s="32"/>
      <c r="Y63" s="17"/>
      <c r="Z63" s="32"/>
      <c r="AA63" s="17"/>
      <c r="AB63" s="32"/>
    </row>
    <row r="64" spans="1:28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5" t="s">
        <v>132</v>
      </c>
      <c r="F64" s="15" t="s">
        <v>766</v>
      </c>
      <c r="G64" s="5">
        <v>0</v>
      </c>
      <c r="H64" s="5">
        <v>0</v>
      </c>
      <c r="I64" s="5">
        <v>7198137.9056256264</v>
      </c>
      <c r="J64" s="5">
        <v>259149.63800904999</v>
      </c>
      <c r="K64" s="5">
        <v>62000.171945702001</v>
      </c>
      <c r="L64" s="5">
        <v>0</v>
      </c>
      <c r="M64" s="5">
        <v>0</v>
      </c>
      <c r="N64" s="6">
        <v>2636540.587546275</v>
      </c>
      <c r="O64" s="6">
        <v>0</v>
      </c>
      <c r="P64" s="6">
        <v>0</v>
      </c>
      <c r="Q64" s="6">
        <v>-1661636.6960492628</v>
      </c>
      <c r="R64" s="6">
        <v>682590.01317863329</v>
      </c>
      <c r="S64" s="6">
        <v>0</v>
      </c>
      <c r="T64" s="6">
        <v>0</v>
      </c>
      <c r="U64" s="6">
        <v>210269.12621696747</v>
      </c>
      <c r="V64" s="7">
        <f t="shared" si="0"/>
        <v>9387050.7464729901</v>
      </c>
      <c r="W64" s="17"/>
      <c r="X64" s="32"/>
      <c r="Y64" s="17"/>
      <c r="Z64" s="32"/>
      <c r="AA64" s="17"/>
      <c r="AB64" s="32"/>
    </row>
    <row r="65" spans="1:28" x14ac:dyDescent="0.25">
      <c r="A65" s="4" t="s">
        <v>5</v>
      </c>
      <c r="B65" s="4" t="s">
        <v>116</v>
      </c>
      <c r="C65" s="4" t="s">
        <v>130</v>
      </c>
      <c r="D65" s="4" t="s">
        <v>131</v>
      </c>
      <c r="E65" s="15" t="s">
        <v>133</v>
      </c>
      <c r="F65" s="15" t="s">
        <v>766</v>
      </c>
      <c r="G65" s="5">
        <v>0</v>
      </c>
      <c r="H65" s="5">
        <v>0</v>
      </c>
      <c r="I65" s="5">
        <v>97797970.081129313</v>
      </c>
      <c r="J65" s="5">
        <v>6533338.4253393002</v>
      </c>
      <c r="K65" s="5">
        <v>1546260.7873303001</v>
      </c>
      <c r="L65" s="5">
        <v>0</v>
      </c>
      <c r="M65" s="5">
        <v>0</v>
      </c>
      <c r="N65" s="6">
        <v>56653924.1386149</v>
      </c>
      <c r="O65" s="6">
        <v>0</v>
      </c>
      <c r="P65" s="6">
        <v>0</v>
      </c>
      <c r="Q65" s="6">
        <v>-13151250.143132994</v>
      </c>
      <c r="R65" s="6">
        <v>8512801.0626749936</v>
      </c>
      <c r="S65" s="6">
        <v>0</v>
      </c>
      <c r="T65" s="6">
        <v>0</v>
      </c>
      <c r="U65" s="6">
        <v>2622334.3537830324</v>
      </c>
      <c r="V65" s="7">
        <f t="shared" si="0"/>
        <v>160515378.70573887</v>
      </c>
      <c r="W65" s="17"/>
      <c r="X65" s="32"/>
      <c r="Y65" s="17"/>
      <c r="Z65" s="32"/>
      <c r="AA65" s="17"/>
      <c r="AB65" s="32"/>
    </row>
    <row r="66" spans="1:28" x14ac:dyDescent="0.25">
      <c r="A66" s="4" t="s">
        <v>5</v>
      </c>
      <c r="B66" s="4" t="s">
        <v>116</v>
      </c>
      <c r="C66" s="4" t="s">
        <v>134</v>
      </c>
      <c r="D66" s="4" t="s">
        <v>135</v>
      </c>
      <c r="E66" s="15" t="s">
        <v>136</v>
      </c>
      <c r="F66" s="15" t="s">
        <v>766</v>
      </c>
      <c r="G66" s="5">
        <v>0</v>
      </c>
      <c r="H66" s="5">
        <v>0</v>
      </c>
      <c r="I66" s="5">
        <v>20563585.201392937</v>
      </c>
      <c r="J66" s="5">
        <v>1386745.7737557001</v>
      </c>
      <c r="K66" s="5">
        <v>316614.64253393002</v>
      </c>
      <c r="L66" s="5">
        <v>0</v>
      </c>
      <c r="M66" s="5">
        <v>0</v>
      </c>
      <c r="N66" s="6">
        <v>10172342.297802689</v>
      </c>
      <c r="O66" s="6">
        <v>0</v>
      </c>
      <c r="P66" s="6">
        <v>0</v>
      </c>
      <c r="Q66" s="6">
        <v>0</v>
      </c>
      <c r="R66" s="6">
        <v>1803880.5459808549</v>
      </c>
      <c r="S66" s="6">
        <v>0</v>
      </c>
      <c r="T66" s="6">
        <v>0</v>
      </c>
      <c r="U66" s="6">
        <v>648684</v>
      </c>
      <c r="V66" s="7">
        <f t="shared" si="0"/>
        <v>34891852.461466111</v>
      </c>
      <c r="W66" s="17"/>
      <c r="X66" s="32"/>
      <c r="Y66" s="17"/>
      <c r="Z66" s="32"/>
      <c r="AA66" s="17"/>
      <c r="AB66" s="32"/>
    </row>
    <row r="67" spans="1:28" ht="30" x14ac:dyDescent="0.25">
      <c r="A67" s="4" t="s">
        <v>5</v>
      </c>
      <c r="B67" s="4" t="s">
        <v>137</v>
      </c>
      <c r="C67" s="4" t="s">
        <v>138</v>
      </c>
      <c r="D67" s="4" t="s">
        <v>139</v>
      </c>
      <c r="E67" s="15" t="s">
        <v>140</v>
      </c>
      <c r="F67" s="15" t="s">
        <v>765</v>
      </c>
      <c r="G67" s="5">
        <v>0</v>
      </c>
      <c r="H67" s="5">
        <v>0</v>
      </c>
      <c r="I67" s="5">
        <v>11992518.648764713</v>
      </c>
      <c r="J67" s="5">
        <v>935131.90045247995</v>
      </c>
      <c r="K67" s="5">
        <v>496805.12217196001</v>
      </c>
      <c r="L67" s="5">
        <v>0</v>
      </c>
      <c r="M67" s="5">
        <v>0</v>
      </c>
      <c r="N67" s="6">
        <v>4935157.2058353825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302391.36000000004</v>
      </c>
      <c r="V67" s="7">
        <f t="shared" si="0"/>
        <v>18662004.237224534</v>
      </c>
      <c r="W67" s="17"/>
      <c r="X67" s="32"/>
      <c r="Y67" s="17"/>
      <c r="Z67" s="32"/>
      <c r="AA67" s="17"/>
      <c r="AB67" s="32"/>
    </row>
    <row r="68" spans="1:28" x14ac:dyDescent="0.25">
      <c r="A68" s="4" t="s">
        <v>5</v>
      </c>
      <c r="B68" s="4" t="s">
        <v>137</v>
      </c>
      <c r="C68" s="4" t="s">
        <v>141</v>
      </c>
      <c r="D68" s="4" t="s">
        <v>142</v>
      </c>
      <c r="E68" s="15" t="s">
        <v>143</v>
      </c>
      <c r="F68" s="15" t="s">
        <v>765</v>
      </c>
      <c r="G68" s="5">
        <v>0</v>
      </c>
      <c r="H68" s="5">
        <v>0</v>
      </c>
      <c r="I68" s="5">
        <v>48251337.036092058</v>
      </c>
      <c r="J68" s="5">
        <v>2581454.6153846001</v>
      </c>
      <c r="K68" s="5">
        <v>1007946.4615385</v>
      </c>
      <c r="L68" s="5">
        <v>0</v>
      </c>
      <c r="M68" s="5">
        <v>0</v>
      </c>
      <c r="N68" s="6">
        <v>15047724.220771685</v>
      </c>
      <c r="O68" s="6">
        <v>0</v>
      </c>
      <c r="P68" s="6">
        <v>0</v>
      </c>
      <c r="Q68" s="6">
        <v>-120511.15312222969</v>
      </c>
      <c r="R68" s="6">
        <v>0</v>
      </c>
      <c r="S68" s="6">
        <v>0</v>
      </c>
      <c r="T68" s="6">
        <v>0</v>
      </c>
      <c r="U68" s="6">
        <v>1252746</v>
      </c>
      <c r="V68" s="7">
        <f t="shared" si="0"/>
        <v>68020697.180664614</v>
      </c>
      <c r="W68" s="17"/>
      <c r="X68" s="32"/>
      <c r="Y68" s="17"/>
      <c r="Z68" s="32"/>
      <c r="AA68" s="17"/>
      <c r="AB68" s="32"/>
    </row>
    <row r="69" spans="1:28" x14ac:dyDescent="0.25">
      <c r="A69" s="4" t="s">
        <v>5</v>
      </c>
      <c r="B69" s="4" t="s">
        <v>137</v>
      </c>
      <c r="C69" s="4" t="s">
        <v>144</v>
      </c>
      <c r="D69" s="4" t="s">
        <v>145</v>
      </c>
      <c r="E69" s="15" t="s">
        <v>146</v>
      </c>
      <c r="F69" s="15" t="s">
        <v>765</v>
      </c>
      <c r="G69" s="5">
        <v>0</v>
      </c>
      <c r="H69" s="5">
        <v>0</v>
      </c>
      <c r="I69" s="5">
        <v>24650973.519083839</v>
      </c>
      <c r="J69" s="5">
        <v>1795927.6923076999</v>
      </c>
      <c r="K69" s="5">
        <v>896301.02262443001</v>
      </c>
      <c r="L69" s="5">
        <v>0</v>
      </c>
      <c r="M69" s="5">
        <v>0</v>
      </c>
      <c r="N69" s="6">
        <v>9091130.65204807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702306</v>
      </c>
      <c r="V69" s="7">
        <f t="shared" si="0"/>
        <v>37136638.886064038</v>
      </c>
      <c r="W69" s="17"/>
      <c r="X69" s="32"/>
      <c r="Y69" s="17"/>
      <c r="Z69" s="32"/>
      <c r="AA69" s="17"/>
      <c r="AB69" s="32"/>
    </row>
    <row r="70" spans="1:28" x14ac:dyDescent="0.25">
      <c r="A70" s="4" t="s">
        <v>5</v>
      </c>
      <c r="B70" s="4" t="s">
        <v>137</v>
      </c>
      <c r="C70" s="4" t="s">
        <v>147</v>
      </c>
      <c r="D70" s="4" t="s">
        <v>148</v>
      </c>
      <c r="E70" s="15" t="s">
        <v>149</v>
      </c>
      <c r="F70" s="15" t="s">
        <v>765</v>
      </c>
      <c r="G70" s="5">
        <v>0</v>
      </c>
      <c r="H70" s="5">
        <v>0</v>
      </c>
      <c r="I70" s="5">
        <v>19222400.228898421</v>
      </c>
      <c r="J70" s="5">
        <v>1121567.9638008999</v>
      </c>
      <c r="K70" s="5">
        <v>631426.74208144995</v>
      </c>
      <c r="L70" s="5">
        <v>0</v>
      </c>
      <c r="M70" s="5">
        <v>0</v>
      </c>
      <c r="N70" s="6">
        <v>6399351.5089893248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616086.56999551901</v>
      </c>
      <c r="V70" s="7">
        <f t="shared" si="0"/>
        <v>27990833.013765614</v>
      </c>
      <c r="W70" s="17"/>
      <c r="X70" s="32"/>
      <c r="Y70" s="17"/>
      <c r="Z70" s="32"/>
      <c r="AA70" s="17"/>
      <c r="AB70" s="32"/>
    </row>
    <row r="71" spans="1:28" x14ac:dyDescent="0.25">
      <c r="A71" s="4" t="s">
        <v>5</v>
      </c>
      <c r="B71" s="4" t="s">
        <v>137</v>
      </c>
      <c r="C71" s="4" t="s">
        <v>147</v>
      </c>
      <c r="D71" s="4" t="s">
        <v>148</v>
      </c>
      <c r="E71" s="15" t="s">
        <v>150</v>
      </c>
      <c r="F71" s="15" t="s">
        <v>765</v>
      </c>
      <c r="G71" s="5">
        <v>0</v>
      </c>
      <c r="H71" s="5">
        <v>0</v>
      </c>
      <c r="I71" s="5">
        <v>24559337.528352205</v>
      </c>
      <c r="J71" s="5">
        <v>2533211.9004525002</v>
      </c>
      <c r="K71" s="5">
        <v>1244851.4751130999</v>
      </c>
      <c r="L71" s="5">
        <v>0</v>
      </c>
      <c r="M71" s="5">
        <v>0</v>
      </c>
      <c r="N71" s="6">
        <v>14655063.145369992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787137.810004481</v>
      </c>
      <c r="V71" s="7">
        <f t="shared" si="0"/>
        <v>43779601.859292276</v>
      </c>
      <c r="W71" s="17"/>
      <c r="X71" s="32"/>
      <c r="Y71" s="17"/>
      <c r="Z71" s="32"/>
      <c r="AA71" s="17"/>
      <c r="AB71" s="32"/>
    </row>
    <row r="72" spans="1:28" x14ac:dyDescent="0.25">
      <c r="A72" s="4" t="s">
        <v>5</v>
      </c>
      <c r="B72" s="4" t="s">
        <v>137</v>
      </c>
      <c r="C72" s="4" t="s">
        <v>151</v>
      </c>
      <c r="D72" s="4" t="s">
        <v>152</v>
      </c>
      <c r="E72" s="15" t="s">
        <v>153</v>
      </c>
      <c r="F72" s="15" t="s">
        <v>765</v>
      </c>
      <c r="G72" s="5">
        <v>0</v>
      </c>
      <c r="H72" s="5">
        <v>0</v>
      </c>
      <c r="I72" s="5">
        <v>6754263.5204048799</v>
      </c>
      <c r="J72" s="5">
        <v>276284.66063349001</v>
      </c>
      <c r="K72" s="5">
        <v>142766.02714932</v>
      </c>
      <c r="L72" s="5">
        <v>0</v>
      </c>
      <c r="M72" s="5">
        <v>0</v>
      </c>
      <c r="N72" s="6">
        <v>1562654.4194228365</v>
      </c>
      <c r="O72" s="6">
        <v>0</v>
      </c>
      <c r="P72" s="6">
        <v>0</v>
      </c>
      <c r="Q72" s="6">
        <v>2601269.2971979193</v>
      </c>
      <c r="R72" s="6">
        <v>0</v>
      </c>
      <c r="S72" s="6">
        <v>0</v>
      </c>
      <c r="T72" s="6">
        <v>0</v>
      </c>
      <c r="U72" s="6">
        <v>268169.38401925826</v>
      </c>
      <c r="V72" s="7">
        <f t="shared" ref="V72:V135" si="1">+SUM(G72:U72)</f>
        <v>11605407.308827704</v>
      </c>
      <c r="W72" s="17"/>
      <c r="X72" s="32"/>
      <c r="Y72" s="17"/>
      <c r="Z72" s="32"/>
      <c r="AA72" s="17"/>
      <c r="AB72" s="32"/>
    </row>
    <row r="73" spans="1:28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5" t="s">
        <v>154</v>
      </c>
      <c r="F73" s="15" t="s">
        <v>765</v>
      </c>
      <c r="G73" s="5">
        <v>0</v>
      </c>
      <c r="H73" s="5">
        <v>0</v>
      </c>
      <c r="I73" s="5">
        <v>19794382.655689172</v>
      </c>
      <c r="J73" s="5">
        <v>712202.21719458001</v>
      </c>
      <c r="K73" s="5">
        <v>311150.23529411998</v>
      </c>
      <c r="L73" s="5">
        <v>0</v>
      </c>
      <c r="M73" s="5">
        <v>0</v>
      </c>
      <c r="N73" s="6">
        <v>4716921.8067733403</v>
      </c>
      <c r="O73" s="6">
        <v>0</v>
      </c>
      <c r="P73" s="6">
        <v>0</v>
      </c>
      <c r="Q73" s="6">
        <v>5143745.7523204908</v>
      </c>
      <c r="R73" s="6">
        <v>0</v>
      </c>
      <c r="S73" s="6">
        <v>0</v>
      </c>
      <c r="T73" s="6">
        <v>0</v>
      </c>
      <c r="U73" s="6">
        <v>785910.61598074192</v>
      </c>
      <c r="V73" s="7">
        <f t="shared" si="1"/>
        <v>31464313.283252444</v>
      </c>
      <c r="W73" s="17"/>
      <c r="X73" s="32"/>
      <c r="Y73" s="17"/>
      <c r="Z73" s="32"/>
      <c r="AA73" s="17"/>
      <c r="AB73" s="32"/>
    </row>
    <row r="74" spans="1:28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5" t="s">
        <v>158</v>
      </c>
      <c r="F74" s="15" t="s">
        <v>766</v>
      </c>
      <c r="G74" s="5">
        <v>0</v>
      </c>
      <c r="H74" s="5">
        <v>0</v>
      </c>
      <c r="I74" s="5">
        <v>9180952.4824809637</v>
      </c>
      <c r="J74" s="5">
        <v>319911.35746606003</v>
      </c>
      <c r="K74" s="5">
        <v>3997.8552036198998</v>
      </c>
      <c r="L74" s="5">
        <v>0</v>
      </c>
      <c r="M74" s="5">
        <v>0</v>
      </c>
      <c r="N74" s="6">
        <v>2579962.0103341565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264648.70393980207</v>
      </c>
      <c r="V74" s="7">
        <f t="shared" si="1"/>
        <v>12349472.409424603</v>
      </c>
      <c r="W74" s="17"/>
      <c r="X74" s="32"/>
      <c r="Y74" s="17"/>
      <c r="Z74" s="32"/>
      <c r="AA74" s="17"/>
      <c r="AB74" s="32"/>
    </row>
    <row r="75" spans="1:28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5" t="s">
        <v>159</v>
      </c>
      <c r="F75" s="15" t="s">
        <v>766</v>
      </c>
      <c r="G75" s="5">
        <v>0</v>
      </c>
      <c r="H75" s="5">
        <v>0</v>
      </c>
      <c r="I75" s="5">
        <v>1448266.5298433814</v>
      </c>
      <c r="J75" s="5">
        <v>15461.221719458001</v>
      </c>
      <c r="K75" s="5">
        <v>551.99095022630001</v>
      </c>
      <c r="L75" s="5">
        <v>0</v>
      </c>
      <c r="M75" s="5">
        <v>0</v>
      </c>
      <c r="N75" s="6">
        <v>154957.08466611805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45899.356060197933</v>
      </c>
      <c r="V75" s="7">
        <f t="shared" si="1"/>
        <v>1665136.1832393818</v>
      </c>
      <c r="W75" s="17"/>
      <c r="X75" s="32"/>
      <c r="Y75" s="17"/>
      <c r="Z75" s="32"/>
      <c r="AA75" s="17"/>
      <c r="AB75" s="32"/>
    </row>
    <row r="76" spans="1:28" ht="30" x14ac:dyDescent="0.25">
      <c r="A76" s="4" t="s">
        <v>5</v>
      </c>
      <c r="B76" s="4" t="s">
        <v>160</v>
      </c>
      <c r="C76" s="4" t="s">
        <v>167</v>
      </c>
      <c r="D76" s="4" t="s">
        <v>168</v>
      </c>
      <c r="E76" s="15" t="s">
        <v>169</v>
      </c>
      <c r="F76" s="15" t="s">
        <v>765</v>
      </c>
      <c r="G76" s="5">
        <v>0</v>
      </c>
      <c r="H76" s="5">
        <v>0</v>
      </c>
      <c r="I76" s="5">
        <v>21022673.506508242</v>
      </c>
      <c r="J76" s="5">
        <v>2013977.0588235001</v>
      </c>
      <c r="K76" s="5">
        <v>1095027.4932126999</v>
      </c>
      <c r="L76" s="5">
        <v>0</v>
      </c>
      <c r="M76" s="5">
        <v>0</v>
      </c>
      <c r="N76" s="6">
        <v>11438601.508449804</v>
      </c>
      <c r="O76" s="6">
        <v>0</v>
      </c>
      <c r="P76" s="6">
        <v>0</v>
      </c>
      <c r="Q76" s="6">
        <v>-4073534.8525638911</v>
      </c>
      <c r="R76" s="6">
        <v>0</v>
      </c>
      <c r="S76" s="6">
        <v>0</v>
      </c>
      <c r="T76" s="6">
        <v>0</v>
      </c>
      <c r="U76" s="6">
        <v>592960.67429532553</v>
      </c>
      <c r="V76" s="7">
        <f t="shared" si="1"/>
        <v>32089705.388725683</v>
      </c>
      <c r="W76" s="17"/>
      <c r="X76" s="32"/>
      <c r="Y76" s="17"/>
      <c r="Z76" s="32"/>
      <c r="AA76" s="17"/>
      <c r="AB76" s="32"/>
    </row>
    <row r="77" spans="1:28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5" t="s">
        <v>170</v>
      </c>
      <c r="F77" s="15" t="s">
        <v>765</v>
      </c>
      <c r="G77" s="5">
        <v>0</v>
      </c>
      <c r="H77" s="5">
        <v>0</v>
      </c>
      <c r="I77" s="5">
        <v>42946988.457037114</v>
      </c>
      <c r="J77" s="5">
        <v>2657913.0769230998</v>
      </c>
      <c r="K77" s="5">
        <v>1315532.9954750999</v>
      </c>
      <c r="L77" s="5">
        <v>0</v>
      </c>
      <c r="M77" s="5">
        <v>0</v>
      </c>
      <c r="N77" s="6">
        <v>16167170.121099785</v>
      </c>
      <c r="O77" s="6">
        <v>0</v>
      </c>
      <c r="P77" s="6">
        <v>0</v>
      </c>
      <c r="Q77" s="6">
        <v>-909180.06814187823</v>
      </c>
      <c r="R77" s="6">
        <v>0</v>
      </c>
      <c r="S77" s="6">
        <v>0</v>
      </c>
      <c r="T77" s="6">
        <v>0</v>
      </c>
      <c r="U77" s="6">
        <v>1211352.8389505032</v>
      </c>
      <c r="V77" s="7">
        <f t="shared" si="1"/>
        <v>63389777.421343721</v>
      </c>
      <c r="W77" s="17"/>
      <c r="X77" s="32"/>
      <c r="Y77" s="17"/>
      <c r="Z77" s="32"/>
      <c r="AA77" s="17"/>
      <c r="AB77" s="32"/>
    </row>
    <row r="78" spans="1:28" ht="30" x14ac:dyDescent="0.25">
      <c r="A78" s="4" t="s">
        <v>5</v>
      </c>
      <c r="B78" s="4" t="s">
        <v>160</v>
      </c>
      <c r="C78" s="4" t="s">
        <v>167</v>
      </c>
      <c r="D78" s="4" t="s">
        <v>168</v>
      </c>
      <c r="E78" s="15" t="s">
        <v>171</v>
      </c>
      <c r="F78" s="15" t="s">
        <v>765</v>
      </c>
      <c r="G78" s="5">
        <v>0</v>
      </c>
      <c r="H78" s="5">
        <v>0</v>
      </c>
      <c r="I78" s="5">
        <v>40570858.738617018</v>
      </c>
      <c r="J78" s="5">
        <v>3788283.5294118002</v>
      </c>
      <c r="K78" s="5">
        <v>1464047.8733031999</v>
      </c>
      <c r="L78" s="5">
        <v>0</v>
      </c>
      <c r="M78" s="5">
        <v>0</v>
      </c>
      <c r="N78" s="6">
        <v>20198707.040152397</v>
      </c>
      <c r="O78" s="6">
        <v>0</v>
      </c>
      <c r="P78" s="6">
        <v>0</v>
      </c>
      <c r="Q78" s="6">
        <v>4018261.9724065959</v>
      </c>
      <c r="R78" s="6">
        <v>0</v>
      </c>
      <c r="S78" s="6">
        <v>0</v>
      </c>
      <c r="T78" s="6">
        <v>0</v>
      </c>
      <c r="U78" s="6">
        <v>1144332.2728169258</v>
      </c>
      <c r="V78" s="7">
        <f t="shared" si="1"/>
        <v>71184491.426707938</v>
      </c>
      <c r="W78" s="17"/>
      <c r="X78" s="32"/>
      <c r="Y78" s="17"/>
      <c r="Z78" s="32"/>
      <c r="AA78" s="17"/>
      <c r="AB78" s="32"/>
    </row>
    <row r="79" spans="1:28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5" t="s">
        <v>166</v>
      </c>
      <c r="F79" s="15" t="s">
        <v>765</v>
      </c>
      <c r="G79" s="5">
        <v>0</v>
      </c>
      <c r="H79" s="5">
        <v>0</v>
      </c>
      <c r="I79" s="5">
        <v>8598273.464161871</v>
      </c>
      <c r="J79" s="5">
        <v>488695.15837104002</v>
      </c>
      <c r="K79" s="5">
        <v>369315.56561086001</v>
      </c>
      <c r="L79" s="5">
        <v>0</v>
      </c>
      <c r="M79" s="5">
        <v>0</v>
      </c>
      <c r="N79" s="6">
        <v>2791957.739875054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242520.91578678816</v>
      </c>
      <c r="V79" s="7">
        <f t="shared" si="1"/>
        <v>12490762.843805613</v>
      </c>
      <c r="W79" s="17"/>
      <c r="X79" s="32"/>
      <c r="Y79" s="17"/>
      <c r="Z79" s="32"/>
      <c r="AA79" s="17"/>
      <c r="AB79" s="32"/>
    </row>
    <row r="80" spans="1:28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5" t="s">
        <v>172</v>
      </c>
      <c r="F80" s="15" t="s">
        <v>765</v>
      </c>
      <c r="G80" s="5">
        <v>0</v>
      </c>
      <c r="H80" s="5">
        <v>0</v>
      </c>
      <c r="I80" s="5">
        <v>18431965.359607205</v>
      </c>
      <c r="J80" s="5">
        <v>941255.06787330995</v>
      </c>
      <c r="K80" s="5">
        <v>550086.28959276003</v>
      </c>
      <c r="L80" s="5">
        <v>0</v>
      </c>
      <c r="M80" s="5">
        <v>0</v>
      </c>
      <c r="N80" s="6">
        <v>6334572.4699615557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519887.75855921541</v>
      </c>
      <c r="V80" s="7">
        <f t="shared" si="1"/>
        <v>26777766.945594046</v>
      </c>
      <c r="W80" s="17"/>
      <c r="X80" s="32"/>
      <c r="Y80" s="17"/>
      <c r="Z80" s="32"/>
      <c r="AA80" s="17"/>
      <c r="AB80" s="32"/>
    </row>
    <row r="81" spans="1:28" ht="30" x14ac:dyDescent="0.25">
      <c r="A81" s="4" t="s">
        <v>5</v>
      </c>
      <c r="B81" s="4" t="s">
        <v>160</v>
      </c>
      <c r="C81" s="4" t="s">
        <v>167</v>
      </c>
      <c r="D81" s="4" t="s">
        <v>168</v>
      </c>
      <c r="E81" s="15" t="s">
        <v>173</v>
      </c>
      <c r="F81" s="15" t="s">
        <v>765</v>
      </c>
      <c r="G81" s="5">
        <v>0</v>
      </c>
      <c r="H81" s="5">
        <v>0</v>
      </c>
      <c r="I81" s="5">
        <v>35289879.063088119</v>
      </c>
      <c r="J81" s="5">
        <v>2987176.4253393998</v>
      </c>
      <c r="K81" s="5">
        <v>1621122.1266968001</v>
      </c>
      <c r="L81" s="5">
        <v>0</v>
      </c>
      <c r="M81" s="5">
        <v>0</v>
      </c>
      <c r="N81" s="6">
        <v>15675158.585825594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995378.17959124257</v>
      </c>
      <c r="V81" s="7">
        <f t="shared" si="1"/>
        <v>56568714.380541161</v>
      </c>
      <c r="W81" s="17"/>
      <c r="X81" s="32"/>
      <c r="Y81" s="17"/>
      <c r="Z81" s="32"/>
      <c r="AA81" s="17"/>
      <c r="AB81" s="32"/>
    </row>
    <row r="82" spans="1:28" ht="30" x14ac:dyDescent="0.25">
      <c r="A82" s="4" t="s">
        <v>5</v>
      </c>
      <c r="B82" s="4" t="s">
        <v>160</v>
      </c>
      <c r="C82" s="4" t="s">
        <v>174</v>
      </c>
      <c r="D82" s="4" t="s">
        <v>175</v>
      </c>
      <c r="E82" s="15" t="s">
        <v>164</v>
      </c>
      <c r="F82" s="15" t="s">
        <v>765</v>
      </c>
      <c r="G82" s="5">
        <v>0</v>
      </c>
      <c r="H82" s="5">
        <v>0</v>
      </c>
      <c r="I82" s="5">
        <v>32215432.088017929</v>
      </c>
      <c r="J82" s="5">
        <v>2078541.0859729</v>
      </c>
      <c r="K82" s="5">
        <v>1428017.4660632999</v>
      </c>
      <c r="L82" s="5">
        <v>0</v>
      </c>
      <c r="M82" s="5">
        <v>0</v>
      </c>
      <c r="N82" s="6">
        <v>13268972.538618736</v>
      </c>
      <c r="O82" s="6">
        <v>0</v>
      </c>
      <c r="P82" s="6">
        <v>0</v>
      </c>
      <c r="Q82" s="6">
        <v>-101745.0152871905</v>
      </c>
      <c r="R82" s="6">
        <v>0</v>
      </c>
      <c r="S82" s="6">
        <v>0</v>
      </c>
      <c r="T82" s="6">
        <v>0</v>
      </c>
      <c r="U82" s="6">
        <v>1033393.4276153465</v>
      </c>
      <c r="V82" s="7">
        <f t="shared" si="1"/>
        <v>49922611.591001019</v>
      </c>
      <c r="W82" s="17"/>
      <c r="X82" s="32"/>
      <c r="Y82" s="17"/>
      <c r="Z82" s="32"/>
      <c r="AA82" s="17"/>
      <c r="AB82" s="32"/>
    </row>
    <row r="83" spans="1:28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5" t="s">
        <v>161</v>
      </c>
      <c r="F83" s="15" t="s">
        <v>765</v>
      </c>
      <c r="G83" s="5">
        <v>0</v>
      </c>
      <c r="H83" s="5">
        <v>0</v>
      </c>
      <c r="I83" s="5">
        <v>25823758.570105307</v>
      </c>
      <c r="J83" s="5">
        <v>2238438.7782804999</v>
      </c>
      <c r="K83" s="5">
        <v>1371084.7330316999</v>
      </c>
      <c r="L83" s="5">
        <v>0</v>
      </c>
      <c r="M83" s="5">
        <v>0</v>
      </c>
      <c r="N83" s="6">
        <v>14936648.096124712</v>
      </c>
      <c r="O83" s="6">
        <v>0</v>
      </c>
      <c r="P83" s="6">
        <v>0</v>
      </c>
      <c r="Q83" s="6">
        <v>-11935737.454951229</v>
      </c>
      <c r="R83" s="6">
        <v>0</v>
      </c>
      <c r="S83" s="6">
        <v>0</v>
      </c>
      <c r="T83" s="6">
        <v>0</v>
      </c>
      <c r="U83" s="6">
        <v>828363.94401792972</v>
      </c>
      <c r="V83" s="7">
        <f t="shared" si="1"/>
        <v>33262556.666608926</v>
      </c>
      <c r="W83" s="17"/>
      <c r="X83" s="32"/>
      <c r="Y83" s="17"/>
      <c r="Z83" s="32"/>
      <c r="AA83" s="17"/>
      <c r="AB83" s="32"/>
    </row>
    <row r="84" spans="1:28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5" t="s">
        <v>165</v>
      </c>
      <c r="F84" s="15" t="s">
        <v>765</v>
      </c>
      <c r="G84" s="5">
        <v>0</v>
      </c>
      <c r="H84" s="5">
        <v>0</v>
      </c>
      <c r="I84" s="5">
        <v>19696066.805612165</v>
      </c>
      <c r="J84" s="5">
        <v>1460036.9683258</v>
      </c>
      <c r="K84" s="5">
        <v>719724.05429864</v>
      </c>
      <c r="L84" s="5">
        <v>0</v>
      </c>
      <c r="M84" s="5">
        <v>0</v>
      </c>
      <c r="N84" s="6">
        <v>7402537.1125537083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631802.35891862214</v>
      </c>
      <c r="V84" s="7">
        <f t="shared" si="1"/>
        <v>29910167.299708936</v>
      </c>
      <c r="W84" s="17"/>
      <c r="X84" s="32"/>
      <c r="Y84" s="17"/>
      <c r="Z84" s="32"/>
      <c r="AA84" s="17"/>
      <c r="AB84" s="32"/>
    </row>
    <row r="85" spans="1:28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5" t="s">
        <v>176</v>
      </c>
      <c r="F85" s="15" t="s">
        <v>765</v>
      </c>
      <c r="G85" s="5">
        <v>0</v>
      </c>
      <c r="H85" s="5">
        <v>0</v>
      </c>
      <c r="I85" s="5">
        <v>39497649.59169627</v>
      </c>
      <c r="J85" s="5">
        <v>3249194.4343890999</v>
      </c>
      <c r="K85" s="5">
        <v>1599606.5248869001</v>
      </c>
      <c r="L85" s="5">
        <v>0</v>
      </c>
      <c r="M85" s="5">
        <v>0</v>
      </c>
      <c r="N85" s="6">
        <v>18035310.757682383</v>
      </c>
      <c r="O85" s="6">
        <v>0</v>
      </c>
      <c r="P85" s="6">
        <v>0</v>
      </c>
      <c r="Q85" s="6">
        <v>-1941464.5568993769</v>
      </c>
      <c r="R85" s="6">
        <v>0</v>
      </c>
      <c r="S85" s="6">
        <v>0</v>
      </c>
      <c r="T85" s="6">
        <v>0</v>
      </c>
      <c r="U85" s="6">
        <v>1266989.4162150337</v>
      </c>
      <c r="V85" s="7">
        <f t="shared" si="1"/>
        <v>61707286.167970307</v>
      </c>
      <c r="W85" s="17"/>
      <c r="X85" s="32"/>
      <c r="Y85" s="17"/>
      <c r="Z85" s="32"/>
      <c r="AA85" s="17"/>
      <c r="AB85" s="32"/>
    </row>
    <row r="86" spans="1:28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5" t="s">
        <v>177</v>
      </c>
      <c r="F86" s="15" t="s">
        <v>765</v>
      </c>
      <c r="G86" s="5">
        <v>0</v>
      </c>
      <c r="H86" s="5">
        <v>0</v>
      </c>
      <c r="I86" s="5">
        <v>41630391.501664639</v>
      </c>
      <c r="J86" s="5">
        <v>2510960.5429864</v>
      </c>
      <c r="K86" s="5">
        <v>937706.76923076995</v>
      </c>
      <c r="L86" s="5">
        <v>0</v>
      </c>
      <c r="M86" s="5">
        <v>0</v>
      </c>
      <c r="N86" s="6">
        <v>13510599.280138483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1335402.6371378363</v>
      </c>
      <c r="V86" s="7">
        <f t="shared" si="1"/>
        <v>59925060.73115813</v>
      </c>
      <c r="W86" s="17"/>
      <c r="X86" s="32"/>
      <c r="Y86" s="17"/>
      <c r="Z86" s="32"/>
      <c r="AA86" s="17"/>
      <c r="AB86" s="32"/>
    </row>
    <row r="87" spans="1:28" ht="30" x14ac:dyDescent="0.25">
      <c r="A87" s="4" t="s">
        <v>5</v>
      </c>
      <c r="B87" s="4" t="s">
        <v>160</v>
      </c>
      <c r="C87" s="4" t="s">
        <v>174</v>
      </c>
      <c r="D87" s="4" t="s">
        <v>175</v>
      </c>
      <c r="E87" s="15" t="s">
        <v>178</v>
      </c>
      <c r="F87" s="15" t="s">
        <v>765</v>
      </c>
      <c r="G87" s="5">
        <v>0</v>
      </c>
      <c r="H87" s="5">
        <v>0</v>
      </c>
      <c r="I87" s="5">
        <v>43122093.20377931</v>
      </c>
      <c r="J87" s="5">
        <v>2534784.2533936999</v>
      </c>
      <c r="K87" s="5">
        <v>1187965.7466062999</v>
      </c>
      <c r="L87" s="5">
        <v>0</v>
      </c>
      <c r="M87" s="5">
        <v>0</v>
      </c>
      <c r="N87" s="6">
        <v>14678299.777449697</v>
      </c>
      <c r="O87" s="6">
        <v>0</v>
      </c>
      <c r="P87" s="6">
        <v>0</v>
      </c>
      <c r="Q87" s="6">
        <v>-6469064.1735497126</v>
      </c>
      <c r="R87" s="6">
        <v>0</v>
      </c>
      <c r="S87" s="6">
        <v>0</v>
      </c>
      <c r="T87" s="6">
        <v>0</v>
      </c>
      <c r="U87" s="6">
        <v>1383252.8329916822</v>
      </c>
      <c r="V87" s="7">
        <f t="shared" si="1"/>
        <v>56437331.640670978</v>
      </c>
      <c r="W87" s="17"/>
      <c r="X87" s="32"/>
      <c r="Y87" s="17"/>
      <c r="Z87" s="32"/>
      <c r="AA87" s="17"/>
      <c r="AB87" s="32"/>
    </row>
    <row r="88" spans="1:28" ht="30" x14ac:dyDescent="0.25">
      <c r="A88" s="4" t="s">
        <v>5</v>
      </c>
      <c r="B88" s="4" t="s">
        <v>160</v>
      </c>
      <c r="C88" s="4" t="s">
        <v>174</v>
      </c>
      <c r="D88" s="4" t="s">
        <v>175</v>
      </c>
      <c r="E88" s="15" t="s">
        <v>179</v>
      </c>
      <c r="F88" s="15" t="s">
        <v>765</v>
      </c>
      <c r="G88" s="5">
        <v>0</v>
      </c>
      <c r="H88" s="5">
        <v>0</v>
      </c>
      <c r="I88" s="5">
        <v>35932454.310151488</v>
      </c>
      <c r="J88" s="5">
        <v>2226671.2669683001</v>
      </c>
      <c r="K88" s="5">
        <v>1012061.800905</v>
      </c>
      <c r="L88" s="5">
        <v>0</v>
      </c>
      <c r="M88" s="5">
        <v>0</v>
      </c>
      <c r="N88" s="6">
        <v>13517882.359414624</v>
      </c>
      <c r="O88" s="6">
        <v>0</v>
      </c>
      <c r="P88" s="6">
        <v>0</v>
      </c>
      <c r="Q88" s="6">
        <v>-1760463.6117751261</v>
      </c>
      <c r="R88" s="6">
        <v>0</v>
      </c>
      <c r="S88" s="6">
        <v>0</v>
      </c>
      <c r="T88" s="6">
        <v>0</v>
      </c>
      <c r="U88" s="6">
        <v>1152626.5431035499</v>
      </c>
      <c r="V88" s="7">
        <f t="shared" si="1"/>
        <v>52081232.66876784</v>
      </c>
      <c r="W88" s="17"/>
      <c r="X88" s="32"/>
      <c r="Y88" s="17"/>
      <c r="Z88" s="32"/>
      <c r="AA88" s="17"/>
      <c r="AB88" s="32"/>
    </row>
    <row r="89" spans="1:28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5" t="s">
        <v>180</v>
      </c>
      <c r="F89" s="15" t="s">
        <v>765</v>
      </c>
      <c r="G89" s="5">
        <v>0</v>
      </c>
      <c r="H89" s="5">
        <v>0</v>
      </c>
      <c r="I89" s="5">
        <v>26534306.336574148</v>
      </c>
      <c r="J89" s="5">
        <v>1830283.5294118</v>
      </c>
      <c r="K89" s="5">
        <v>938571.45701357001</v>
      </c>
      <c r="L89" s="5">
        <v>0</v>
      </c>
      <c r="M89" s="5">
        <v>0</v>
      </c>
      <c r="N89" s="6">
        <v>11186965.538466338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825184.8</v>
      </c>
      <c r="V89" s="7">
        <f t="shared" si="1"/>
        <v>41315311.661465853</v>
      </c>
      <c r="W89" s="17"/>
      <c r="X89" s="32"/>
      <c r="Y89" s="17"/>
      <c r="Z89" s="32"/>
      <c r="AA89" s="17"/>
      <c r="AB89" s="32"/>
    </row>
    <row r="90" spans="1:28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5" t="s">
        <v>184</v>
      </c>
      <c r="F90" s="15" t="s">
        <v>766</v>
      </c>
      <c r="G90" s="5">
        <v>0</v>
      </c>
      <c r="H90" s="5">
        <v>0</v>
      </c>
      <c r="I90" s="5">
        <v>7702042.389338824</v>
      </c>
      <c r="J90" s="5">
        <v>361050.36199095001</v>
      </c>
      <c r="K90" s="5">
        <v>90355.113122171999</v>
      </c>
      <c r="L90" s="5">
        <v>0</v>
      </c>
      <c r="M90" s="5">
        <v>0</v>
      </c>
      <c r="N90" s="6">
        <v>4103579.360495232</v>
      </c>
      <c r="O90" s="6">
        <v>0</v>
      </c>
      <c r="P90" s="6">
        <v>0</v>
      </c>
      <c r="Q90" s="6">
        <v>8954459.4261919986</v>
      </c>
      <c r="R90" s="6">
        <v>0</v>
      </c>
      <c r="S90" s="6">
        <v>0</v>
      </c>
      <c r="T90" s="6">
        <v>0</v>
      </c>
      <c r="U90" s="6">
        <v>241809.52942913279</v>
      </c>
      <c r="V90" s="7">
        <f t="shared" si="1"/>
        <v>21453296.180568311</v>
      </c>
      <c r="W90" s="17"/>
      <c r="X90" s="32"/>
      <c r="Y90" s="17"/>
      <c r="Z90" s="32"/>
      <c r="AA90" s="17"/>
      <c r="AB90" s="32"/>
    </row>
    <row r="91" spans="1:28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5" t="s">
        <v>185</v>
      </c>
      <c r="F91" s="15" t="s">
        <v>766</v>
      </c>
      <c r="G91" s="5">
        <v>0</v>
      </c>
      <c r="H91" s="5">
        <v>0</v>
      </c>
      <c r="I91" s="5">
        <v>15107553.807314234</v>
      </c>
      <c r="J91" s="5">
        <v>1103929.1402715</v>
      </c>
      <c r="K91" s="5">
        <v>123820.63348416</v>
      </c>
      <c r="L91" s="5">
        <v>0</v>
      </c>
      <c r="M91" s="5">
        <v>0</v>
      </c>
      <c r="N91" s="6">
        <v>7026998.7599345446</v>
      </c>
      <c r="O91" s="6">
        <v>0</v>
      </c>
      <c r="P91" s="6">
        <v>0</v>
      </c>
      <c r="Q91" s="6">
        <v>2500444.0425884686</v>
      </c>
      <c r="R91" s="6">
        <v>0</v>
      </c>
      <c r="S91" s="6">
        <v>0</v>
      </c>
      <c r="T91" s="6">
        <v>0</v>
      </c>
      <c r="U91" s="6">
        <v>474309.31852941419</v>
      </c>
      <c r="V91" s="7">
        <f t="shared" si="1"/>
        <v>26337055.702122323</v>
      </c>
      <c r="W91" s="17"/>
      <c r="X91" s="32"/>
      <c r="Y91" s="17"/>
      <c r="Z91" s="32"/>
      <c r="AA91" s="17"/>
      <c r="AB91" s="32"/>
    </row>
    <row r="92" spans="1:28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5" t="s">
        <v>186</v>
      </c>
      <c r="F92" s="15" t="s">
        <v>766</v>
      </c>
      <c r="G92" s="5">
        <v>0</v>
      </c>
      <c r="H92" s="5">
        <v>0</v>
      </c>
      <c r="I92" s="5">
        <v>8693691.5838463176</v>
      </c>
      <c r="J92" s="5">
        <v>290942.53393665003</v>
      </c>
      <c r="K92" s="5">
        <v>88792.651583711006</v>
      </c>
      <c r="L92" s="5">
        <v>0</v>
      </c>
      <c r="M92" s="5">
        <v>0</v>
      </c>
      <c r="N92" s="6">
        <v>2994210.8284229189</v>
      </c>
      <c r="O92" s="6">
        <v>0</v>
      </c>
      <c r="P92" s="6">
        <v>0</v>
      </c>
      <c r="Q92" s="6">
        <v>3799946.3299313765</v>
      </c>
      <c r="R92" s="6">
        <v>0</v>
      </c>
      <c r="S92" s="6">
        <v>0</v>
      </c>
      <c r="T92" s="6">
        <v>0</v>
      </c>
      <c r="U92" s="6">
        <v>272942.85913068749</v>
      </c>
      <c r="V92" s="7">
        <f t="shared" si="1"/>
        <v>16140526.786851661</v>
      </c>
      <c r="W92" s="17"/>
      <c r="X92" s="32"/>
      <c r="Y92" s="17"/>
      <c r="Z92" s="32"/>
      <c r="AA92" s="17"/>
      <c r="AB92" s="32"/>
    </row>
    <row r="93" spans="1:28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5" t="s">
        <v>187</v>
      </c>
      <c r="F93" s="15" t="s">
        <v>766</v>
      </c>
      <c r="G93" s="5">
        <v>0</v>
      </c>
      <c r="H93" s="5">
        <v>0</v>
      </c>
      <c r="I93" s="5">
        <v>14077055.235456977</v>
      </c>
      <c r="J93" s="5">
        <v>464898.82352941</v>
      </c>
      <c r="K93" s="5">
        <v>88502.162895927002</v>
      </c>
      <c r="L93" s="5">
        <v>0</v>
      </c>
      <c r="M93" s="5">
        <v>0</v>
      </c>
      <c r="N93" s="6">
        <v>3183284.5721684834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441956.29291076551</v>
      </c>
      <c r="V93" s="7">
        <f t="shared" si="1"/>
        <v>18255697.086961564</v>
      </c>
      <c r="W93" s="17"/>
      <c r="X93" s="32"/>
      <c r="Y93" s="17"/>
      <c r="Z93" s="32"/>
      <c r="AA93" s="17"/>
      <c r="AB93" s="32"/>
    </row>
    <row r="94" spans="1:28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5" t="s">
        <v>191</v>
      </c>
      <c r="F94" s="15" t="s">
        <v>765</v>
      </c>
      <c r="G94" s="5">
        <v>0</v>
      </c>
      <c r="H94" s="5">
        <v>0</v>
      </c>
      <c r="I94" s="5">
        <v>17994815.4407713</v>
      </c>
      <c r="J94" s="5">
        <v>1867826.8778281</v>
      </c>
      <c r="K94" s="5">
        <v>861947.74660633004</v>
      </c>
      <c r="L94" s="5">
        <v>0</v>
      </c>
      <c r="M94" s="5">
        <v>0</v>
      </c>
      <c r="N94" s="6">
        <v>9959527.636232432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540000</v>
      </c>
      <c r="V94" s="7">
        <f t="shared" si="1"/>
        <v>31224117.701438162</v>
      </c>
      <c r="W94" s="17"/>
      <c r="X94" s="32"/>
      <c r="Y94" s="17"/>
      <c r="Z94" s="32"/>
      <c r="AA94" s="17"/>
      <c r="AB94" s="32"/>
    </row>
    <row r="95" spans="1:28" ht="30" x14ac:dyDescent="0.25">
      <c r="A95" s="4" t="s">
        <v>5</v>
      </c>
      <c r="B95" s="4" t="s">
        <v>192</v>
      </c>
      <c r="C95" s="4" t="s">
        <v>193</v>
      </c>
      <c r="D95" s="4" t="s">
        <v>194</v>
      </c>
      <c r="E95" s="15" t="s">
        <v>195</v>
      </c>
      <c r="F95" s="15" t="s">
        <v>765</v>
      </c>
      <c r="G95" s="5">
        <v>0</v>
      </c>
      <c r="H95" s="5">
        <v>0</v>
      </c>
      <c r="I95" s="5">
        <v>125684880.65919113</v>
      </c>
      <c r="J95" s="5">
        <v>9517691.2669683006</v>
      </c>
      <c r="K95" s="5">
        <v>3646402.7149320999</v>
      </c>
      <c r="L95" s="5">
        <v>0</v>
      </c>
      <c r="M95" s="5">
        <v>0</v>
      </c>
      <c r="N95" s="6">
        <v>49139146.464632712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3908165.4</v>
      </c>
      <c r="V95" s="7">
        <f t="shared" si="1"/>
        <v>191896286.50572428</v>
      </c>
      <c r="W95" s="17"/>
      <c r="X95" s="32"/>
      <c r="Y95" s="17"/>
      <c r="Z95" s="32"/>
      <c r="AA95" s="17"/>
      <c r="AB95" s="32"/>
    </row>
    <row r="96" spans="1:28" ht="30" x14ac:dyDescent="0.25">
      <c r="A96" s="4" t="s">
        <v>5</v>
      </c>
      <c r="B96" s="4" t="s">
        <v>192</v>
      </c>
      <c r="C96" s="4" t="s">
        <v>196</v>
      </c>
      <c r="D96" s="4" t="s">
        <v>197</v>
      </c>
      <c r="E96" s="15" t="s">
        <v>198</v>
      </c>
      <c r="F96" s="15" t="s">
        <v>765</v>
      </c>
      <c r="G96" s="5">
        <v>0</v>
      </c>
      <c r="H96" s="5">
        <v>0</v>
      </c>
      <c r="I96" s="5">
        <v>121532934.22705123</v>
      </c>
      <c r="J96" s="5">
        <v>8914902.7149321008</v>
      </c>
      <c r="K96" s="5">
        <v>3330528.8144796002</v>
      </c>
      <c r="L96" s="5">
        <v>0</v>
      </c>
      <c r="M96" s="5">
        <v>0</v>
      </c>
      <c r="N96" s="6">
        <v>51090230.191989638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3612685.86</v>
      </c>
      <c r="V96" s="7">
        <f t="shared" si="1"/>
        <v>188481281.80845258</v>
      </c>
      <c r="W96" s="17"/>
      <c r="X96" s="32"/>
      <c r="Y96" s="17"/>
      <c r="Z96" s="32"/>
      <c r="AA96" s="17"/>
      <c r="AB96" s="32"/>
    </row>
    <row r="97" spans="1:28" ht="30" x14ac:dyDescent="0.25">
      <c r="A97" s="4" t="s">
        <v>5</v>
      </c>
      <c r="B97" s="4" t="s">
        <v>192</v>
      </c>
      <c r="C97" s="4" t="s">
        <v>199</v>
      </c>
      <c r="D97" s="4" t="s">
        <v>200</v>
      </c>
      <c r="E97" s="15" t="s">
        <v>201</v>
      </c>
      <c r="F97" s="15" t="s">
        <v>765</v>
      </c>
      <c r="G97" s="5">
        <v>0</v>
      </c>
      <c r="H97" s="5">
        <v>0</v>
      </c>
      <c r="I97" s="5">
        <v>87301803.970480487</v>
      </c>
      <c r="J97" s="5">
        <v>6210101.7647058005</v>
      </c>
      <c r="K97" s="5">
        <v>2368790.479638</v>
      </c>
      <c r="L97" s="5">
        <v>0</v>
      </c>
      <c r="M97" s="5">
        <v>0</v>
      </c>
      <c r="N97" s="6">
        <v>45456114.464685291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2118769.56</v>
      </c>
      <c r="V97" s="7">
        <f t="shared" si="1"/>
        <v>143455580.23950958</v>
      </c>
      <c r="W97" s="17"/>
      <c r="X97" s="32"/>
      <c r="Y97" s="17"/>
      <c r="Z97" s="32"/>
      <c r="AA97" s="17"/>
      <c r="AB97" s="32"/>
    </row>
    <row r="98" spans="1:28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5" t="s">
        <v>203</v>
      </c>
      <c r="F98" s="15" t="s">
        <v>765</v>
      </c>
      <c r="G98" s="5">
        <v>0</v>
      </c>
      <c r="H98" s="5">
        <v>0</v>
      </c>
      <c r="I98" s="5">
        <v>337449055.90252841</v>
      </c>
      <c r="J98" s="5">
        <v>32795245.104072001</v>
      </c>
      <c r="K98" s="5">
        <v>8446034.1628958993</v>
      </c>
      <c r="L98" s="5">
        <v>0</v>
      </c>
      <c r="M98" s="5">
        <v>0</v>
      </c>
      <c r="N98" s="6">
        <v>143596029.00275505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10260332.1</v>
      </c>
      <c r="V98" s="7">
        <f t="shared" si="1"/>
        <v>532546696.27225137</v>
      </c>
      <c r="W98" s="17"/>
      <c r="X98" s="32"/>
      <c r="Y98" s="17"/>
      <c r="Z98" s="32"/>
      <c r="AA98" s="17"/>
      <c r="AB98" s="32"/>
    </row>
    <row r="99" spans="1:28" x14ac:dyDescent="0.25">
      <c r="A99" s="4" t="s">
        <v>5</v>
      </c>
      <c r="B99" s="4" t="s">
        <v>204</v>
      </c>
      <c r="C99" s="4" t="s">
        <v>100</v>
      </c>
      <c r="D99" s="4" t="s">
        <v>101</v>
      </c>
      <c r="E99" s="15" t="s">
        <v>205</v>
      </c>
      <c r="F99" s="15" t="s">
        <v>765</v>
      </c>
      <c r="G99" s="5">
        <v>0</v>
      </c>
      <c r="H99" s="5">
        <v>0</v>
      </c>
      <c r="I99" s="5">
        <v>20461984.490397468</v>
      </c>
      <c r="J99" s="5">
        <v>1641340.3619909999</v>
      </c>
      <c r="K99" s="5">
        <v>849579.39366516005</v>
      </c>
      <c r="L99" s="5">
        <v>0</v>
      </c>
      <c r="M99" s="5">
        <v>0</v>
      </c>
      <c r="N99" s="6">
        <v>9478280.6323215645</v>
      </c>
      <c r="O99" s="6">
        <v>0</v>
      </c>
      <c r="P99" s="6">
        <v>0</v>
      </c>
      <c r="Q99" s="6">
        <v>-3949470.5433845231</v>
      </c>
      <c r="R99" s="6">
        <v>0</v>
      </c>
      <c r="S99" s="6">
        <v>0</v>
      </c>
      <c r="T99" s="6">
        <v>0</v>
      </c>
      <c r="U99" s="6">
        <v>472501.26</v>
      </c>
      <c r="V99" s="7">
        <f t="shared" si="1"/>
        <v>28954215.594990674</v>
      </c>
      <c r="W99" s="17"/>
      <c r="X99" s="32"/>
      <c r="Y99" s="17"/>
      <c r="Z99" s="32"/>
      <c r="AA99" s="17"/>
      <c r="AB99" s="32"/>
    </row>
    <row r="100" spans="1:28" ht="30" x14ac:dyDescent="0.25">
      <c r="A100" s="4" t="s">
        <v>5</v>
      </c>
      <c r="B100" s="4" t="s">
        <v>204</v>
      </c>
      <c r="C100" s="4" t="s">
        <v>193</v>
      </c>
      <c r="D100" s="4" t="s">
        <v>194</v>
      </c>
      <c r="E100" s="15" t="s">
        <v>206</v>
      </c>
      <c r="F100" s="15" t="s">
        <v>765</v>
      </c>
      <c r="G100" s="5">
        <v>0</v>
      </c>
      <c r="H100" s="5">
        <v>0</v>
      </c>
      <c r="I100" s="5">
        <v>62011780.978884563</v>
      </c>
      <c r="J100" s="5">
        <v>2678795.1583710001</v>
      </c>
      <c r="K100" s="5">
        <v>1316962.2171946</v>
      </c>
      <c r="L100" s="5">
        <v>0</v>
      </c>
      <c r="M100" s="5">
        <v>0</v>
      </c>
      <c r="N100" s="6">
        <v>16658182.132165762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1826556.48</v>
      </c>
      <c r="V100" s="7">
        <f t="shared" si="1"/>
        <v>84492276.96661593</v>
      </c>
      <c r="W100" s="17"/>
      <c r="X100" s="32"/>
      <c r="Y100" s="17"/>
      <c r="Z100" s="32"/>
      <c r="AA100" s="17"/>
      <c r="AB100" s="32"/>
    </row>
    <row r="101" spans="1:28" x14ac:dyDescent="0.25">
      <c r="A101" s="4" t="s">
        <v>5</v>
      </c>
      <c r="B101" s="4" t="s">
        <v>207</v>
      </c>
      <c r="C101" s="4" t="s">
        <v>208</v>
      </c>
      <c r="D101" s="4" t="s">
        <v>209</v>
      </c>
      <c r="E101" s="15" t="s">
        <v>210</v>
      </c>
      <c r="F101" s="15" t="s">
        <v>766</v>
      </c>
      <c r="G101" s="5">
        <v>0</v>
      </c>
      <c r="H101" s="5">
        <v>0</v>
      </c>
      <c r="I101" s="5">
        <v>56863135.329147652</v>
      </c>
      <c r="J101" s="5">
        <v>4644063.6199094998</v>
      </c>
      <c r="K101" s="5">
        <v>1881312.0180995001</v>
      </c>
      <c r="L101" s="5">
        <v>0</v>
      </c>
      <c r="M101" s="5">
        <v>0</v>
      </c>
      <c r="N101" s="6">
        <v>46331382.609542482</v>
      </c>
      <c r="O101" s="6">
        <v>0</v>
      </c>
      <c r="P101" s="6">
        <v>0</v>
      </c>
      <c r="Q101" s="6">
        <v>4836549.598226428</v>
      </c>
      <c r="R101" s="6">
        <v>0</v>
      </c>
      <c r="S101" s="6">
        <v>0</v>
      </c>
      <c r="T101" s="6">
        <v>0</v>
      </c>
      <c r="U101" s="6">
        <v>2761954.0200000005</v>
      </c>
      <c r="V101" s="7">
        <f t="shared" si="1"/>
        <v>117318397.19492556</v>
      </c>
      <c r="W101" s="17"/>
      <c r="X101" s="32"/>
      <c r="Y101" s="17"/>
      <c r="Z101" s="32"/>
      <c r="AA101" s="17"/>
      <c r="AB101" s="32"/>
    </row>
    <row r="102" spans="1:28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5" t="s">
        <v>213</v>
      </c>
      <c r="F102" s="15" t="s">
        <v>766</v>
      </c>
      <c r="G102" s="5">
        <v>0</v>
      </c>
      <c r="H102" s="5">
        <v>0</v>
      </c>
      <c r="I102" s="5">
        <v>30981962.946311329</v>
      </c>
      <c r="J102" s="5">
        <v>3360408.9140272001</v>
      </c>
      <c r="K102" s="5">
        <v>947323.46606334997</v>
      </c>
      <c r="L102" s="5">
        <v>0</v>
      </c>
      <c r="M102" s="5">
        <v>0</v>
      </c>
      <c r="N102" s="6">
        <v>23387548.700109936</v>
      </c>
      <c r="O102" s="6">
        <v>0</v>
      </c>
      <c r="P102" s="6">
        <v>0</v>
      </c>
      <c r="Q102" s="6">
        <v>-13861127.598036477</v>
      </c>
      <c r="R102" s="6">
        <v>0</v>
      </c>
      <c r="S102" s="6">
        <v>0</v>
      </c>
      <c r="T102" s="6">
        <v>0</v>
      </c>
      <c r="U102" s="6">
        <v>1118981.9238371067</v>
      </c>
      <c r="V102" s="7">
        <f t="shared" si="1"/>
        <v>45935098.352312446</v>
      </c>
      <c r="W102" s="17"/>
      <c r="X102" s="32"/>
      <c r="Y102" s="17"/>
      <c r="Z102" s="32"/>
      <c r="AA102" s="17"/>
      <c r="AB102" s="32"/>
    </row>
    <row r="103" spans="1:28" x14ac:dyDescent="0.25">
      <c r="A103" s="4" t="s">
        <v>5</v>
      </c>
      <c r="B103" s="4" t="s">
        <v>207</v>
      </c>
      <c r="C103" s="4" t="s">
        <v>214</v>
      </c>
      <c r="D103" s="4" t="s">
        <v>215</v>
      </c>
      <c r="E103" s="15" t="s">
        <v>216</v>
      </c>
      <c r="F103" s="15" t="s">
        <v>766</v>
      </c>
      <c r="G103" s="5">
        <v>0</v>
      </c>
      <c r="H103" s="5">
        <v>0</v>
      </c>
      <c r="I103" s="5">
        <v>68970269.853331849</v>
      </c>
      <c r="J103" s="5">
        <v>5429643.3031674</v>
      </c>
      <c r="K103" s="5">
        <v>2489947.7104071998</v>
      </c>
      <c r="L103" s="5">
        <v>0</v>
      </c>
      <c r="M103" s="5">
        <v>0</v>
      </c>
      <c r="N103" s="6">
        <v>52141854.501663193</v>
      </c>
      <c r="O103" s="6">
        <v>0</v>
      </c>
      <c r="P103" s="6">
        <v>0</v>
      </c>
      <c r="Q103" s="6">
        <v>46189826.42819494</v>
      </c>
      <c r="R103" s="6">
        <v>0</v>
      </c>
      <c r="S103" s="6">
        <v>0</v>
      </c>
      <c r="T103" s="6">
        <v>0</v>
      </c>
      <c r="U103" s="6">
        <v>3669152.58</v>
      </c>
      <c r="V103" s="7">
        <f t="shared" si="1"/>
        <v>178890694.3767646</v>
      </c>
      <c r="W103" s="17"/>
      <c r="X103" s="32"/>
      <c r="Y103" s="17"/>
      <c r="Z103" s="32"/>
      <c r="AA103" s="17"/>
      <c r="AB103" s="32"/>
    </row>
    <row r="104" spans="1:28" x14ac:dyDescent="0.25">
      <c r="A104" s="4" t="s">
        <v>5</v>
      </c>
      <c r="B104" s="4" t="s">
        <v>207</v>
      </c>
      <c r="C104" s="4" t="s">
        <v>61</v>
      </c>
      <c r="D104" s="4" t="s">
        <v>62</v>
      </c>
      <c r="E104" s="15" t="s">
        <v>217</v>
      </c>
      <c r="F104" s="15" t="s">
        <v>766</v>
      </c>
      <c r="G104" s="5">
        <v>0</v>
      </c>
      <c r="H104" s="5">
        <v>0</v>
      </c>
      <c r="I104" s="5">
        <v>38667978.412011027</v>
      </c>
      <c r="J104" s="5">
        <v>2986263.5746606002</v>
      </c>
      <c r="K104" s="5">
        <v>824906.42533937003</v>
      </c>
      <c r="L104" s="5">
        <v>0</v>
      </c>
      <c r="M104" s="5">
        <v>0</v>
      </c>
      <c r="N104" s="6">
        <v>21541169.125097252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1260000</v>
      </c>
      <c r="V104" s="7">
        <f t="shared" si="1"/>
        <v>65280317.53710825</v>
      </c>
      <c r="W104" s="17"/>
      <c r="X104" s="32"/>
      <c r="Y104" s="17"/>
      <c r="Z104" s="32"/>
      <c r="AA104" s="17"/>
      <c r="AB104" s="32"/>
    </row>
    <row r="105" spans="1:28" x14ac:dyDescent="0.25">
      <c r="A105" s="4" t="s">
        <v>5</v>
      </c>
      <c r="B105" s="4" t="s">
        <v>207</v>
      </c>
      <c r="C105" s="4" t="s">
        <v>218</v>
      </c>
      <c r="D105" s="4" t="s">
        <v>219</v>
      </c>
      <c r="E105" s="15" t="s">
        <v>220</v>
      </c>
      <c r="F105" s="15" t="s">
        <v>766</v>
      </c>
      <c r="G105" s="5">
        <v>0</v>
      </c>
      <c r="H105" s="5">
        <v>0</v>
      </c>
      <c r="I105" s="5">
        <v>8362182.2355219834</v>
      </c>
      <c r="J105" s="5">
        <v>1248473.1221719999</v>
      </c>
      <c r="K105" s="5">
        <v>406189.33031673997</v>
      </c>
      <c r="L105" s="5">
        <v>0</v>
      </c>
      <c r="M105" s="5">
        <v>0</v>
      </c>
      <c r="N105" s="6">
        <v>6816115.9756369889</v>
      </c>
      <c r="O105" s="6">
        <v>0</v>
      </c>
      <c r="P105" s="6">
        <v>0</v>
      </c>
      <c r="Q105" s="6">
        <v>-6845918.4777553221</v>
      </c>
      <c r="R105" s="6">
        <v>0</v>
      </c>
      <c r="S105" s="6">
        <v>0</v>
      </c>
      <c r="T105" s="6">
        <v>0</v>
      </c>
      <c r="U105" s="6">
        <v>246813.12</v>
      </c>
      <c r="V105" s="7">
        <f t="shared" si="1"/>
        <v>10233855.305892387</v>
      </c>
      <c r="W105" s="17"/>
      <c r="X105" s="32"/>
      <c r="Y105" s="17"/>
      <c r="Z105" s="32"/>
      <c r="AA105" s="17"/>
      <c r="AB105" s="32"/>
    </row>
    <row r="106" spans="1:28" ht="30" x14ac:dyDescent="0.25">
      <c r="A106" s="4" t="s">
        <v>5</v>
      </c>
      <c r="B106" s="4" t="s">
        <v>207</v>
      </c>
      <c r="C106" s="4" t="s">
        <v>211</v>
      </c>
      <c r="D106" s="4" t="s">
        <v>212</v>
      </c>
      <c r="E106" s="15" t="s">
        <v>221</v>
      </c>
      <c r="F106" s="15" t="s">
        <v>766</v>
      </c>
      <c r="G106" s="5">
        <v>0</v>
      </c>
      <c r="H106" s="5">
        <v>0</v>
      </c>
      <c r="I106" s="5">
        <v>7474653.4818817014</v>
      </c>
      <c r="J106" s="5">
        <v>561333.48416289</v>
      </c>
      <c r="K106" s="5">
        <v>151061.33936652</v>
      </c>
      <c r="L106" s="5">
        <v>0</v>
      </c>
      <c r="M106" s="5">
        <v>0</v>
      </c>
      <c r="N106" s="6">
        <v>3199038.6328356084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269963.59616289329</v>
      </c>
      <c r="V106" s="7">
        <f t="shared" si="1"/>
        <v>11656050.534409612</v>
      </c>
      <c r="W106" s="17"/>
      <c r="X106" s="32"/>
      <c r="Y106" s="17"/>
      <c r="Z106" s="32"/>
      <c r="AA106" s="17"/>
      <c r="AB106" s="32"/>
    </row>
    <row r="107" spans="1:28" x14ac:dyDescent="0.25">
      <c r="A107" s="4" t="s">
        <v>5</v>
      </c>
      <c r="B107" s="4" t="s">
        <v>207</v>
      </c>
      <c r="C107" s="4" t="s">
        <v>222</v>
      </c>
      <c r="D107" s="4" t="s">
        <v>223</v>
      </c>
      <c r="E107" s="15" t="s">
        <v>224</v>
      </c>
      <c r="F107" s="15" t="s">
        <v>766</v>
      </c>
      <c r="G107" s="5">
        <v>0</v>
      </c>
      <c r="H107" s="5">
        <v>0</v>
      </c>
      <c r="I107" s="5">
        <v>9149011.9494006764</v>
      </c>
      <c r="J107" s="5">
        <v>1254562.4434388999</v>
      </c>
      <c r="K107" s="5">
        <v>357721.49321266997</v>
      </c>
      <c r="L107" s="5">
        <v>0</v>
      </c>
      <c r="M107" s="5">
        <v>0</v>
      </c>
      <c r="N107" s="6">
        <v>6416680.535867908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360000</v>
      </c>
      <c r="V107" s="7">
        <f t="shared" si="1"/>
        <v>17537976.421920154</v>
      </c>
      <c r="W107" s="17"/>
      <c r="X107" s="32"/>
      <c r="Y107" s="17"/>
      <c r="Z107" s="32"/>
      <c r="AA107" s="17"/>
      <c r="AB107" s="32"/>
    </row>
    <row r="108" spans="1:28" ht="30" x14ac:dyDescent="0.25">
      <c r="A108" s="4" t="s">
        <v>5</v>
      </c>
      <c r="B108" s="4" t="s">
        <v>225</v>
      </c>
      <c r="C108" s="4" t="s">
        <v>24</v>
      </c>
      <c r="D108" s="4" t="s">
        <v>25</v>
      </c>
      <c r="E108" s="15" t="s">
        <v>226</v>
      </c>
      <c r="F108" s="15" t="s">
        <v>767</v>
      </c>
      <c r="G108" s="5">
        <v>0</v>
      </c>
      <c r="H108" s="5">
        <v>0</v>
      </c>
      <c r="I108" s="5">
        <v>66944425.541619308</v>
      </c>
      <c r="J108" s="5">
        <v>3864474.2081447998</v>
      </c>
      <c r="K108" s="5">
        <v>1358205.8733031999</v>
      </c>
      <c r="L108" s="5">
        <v>0</v>
      </c>
      <c r="M108" s="5">
        <v>0</v>
      </c>
      <c r="N108" s="6">
        <v>27667694.75276288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2280908.1447892711</v>
      </c>
      <c r="V108" s="7">
        <f t="shared" si="1"/>
        <v>102115708.52061948</v>
      </c>
      <c r="W108" s="17"/>
      <c r="X108" s="32"/>
      <c r="Y108" s="17"/>
      <c r="Z108" s="32"/>
      <c r="AA108" s="17"/>
      <c r="AB108" s="32"/>
    </row>
    <row r="109" spans="1:28" ht="30" x14ac:dyDescent="0.25">
      <c r="A109" s="4" t="s">
        <v>5</v>
      </c>
      <c r="B109" s="4" t="s">
        <v>225</v>
      </c>
      <c r="C109" s="4" t="s">
        <v>24</v>
      </c>
      <c r="D109" s="4" t="s">
        <v>25</v>
      </c>
      <c r="E109" s="15" t="s">
        <v>227</v>
      </c>
      <c r="F109" s="15" t="s">
        <v>767</v>
      </c>
      <c r="G109" s="5">
        <v>0</v>
      </c>
      <c r="H109" s="5">
        <v>0</v>
      </c>
      <c r="I109" s="5">
        <v>49153001.020057343</v>
      </c>
      <c r="J109" s="5">
        <v>2753986.3800905002</v>
      </c>
      <c r="K109" s="5">
        <v>1045589.8280543</v>
      </c>
      <c r="L109" s="5">
        <v>0</v>
      </c>
      <c r="M109" s="5">
        <v>0</v>
      </c>
      <c r="N109" s="6">
        <v>20527157.643762399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1674724.6609470609</v>
      </c>
      <c r="V109" s="7">
        <f t="shared" si="1"/>
        <v>75154459.532911599</v>
      </c>
      <c r="W109" s="17"/>
      <c r="X109" s="32"/>
      <c r="Y109" s="17"/>
      <c r="Z109" s="32"/>
      <c r="AA109" s="17"/>
      <c r="AB109" s="32"/>
    </row>
    <row r="110" spans="1:28" ht="30" x14ac:dyDescent="0.25">
      <c r="A110" s="4" t="s">
        <v>5</v>
      </c>
      <c r="B110" s="4" t="s">
        <v>225</v>
      </c>
      <c r="C110" s="4" t="s">
        <v>24</v>
      </c>
      <c r="D110" s="4" t="s">
        <v>25</v>
      </c>
      <c r="E110" s="15" t="s">
        <v>228</v>
      </c>
      <c r="F110" s="15" t="s">
        <v>767</v>
      </c>
      <c r="G110" s="5">
        <v>0</v>
      </c>
      <c r="H110" s="5">
        <v>0</v>
      </c>
      <c r="I110" s="5">
        <v>14120608.79038558</v>
      </c>
      <c r="J110" s="5">
        <v>1353450.4524886999</v>
      </c>
      <c r="K110" s="5">
        <v>498738.13574661</v>
      </c>
      <c r="L110" s="5">
        <v>0</v>
      </c>
      <c r="M110" s="5">
        <v>0</v>
      </c>
      <c r="N110" s="6">
        <v>8380102.9689997537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481112.67426366772</v>
      </c>
      <c r="V110" s="7">
        <f t="shared" si="1"/>
        <v>24834013.021884311</v>
      </c>
      <c r="W110" s="17"/>
      <c r="X110" s="32"/>
      <c r="Y110" s="17"/>
      <c r="Z110" s="32"/>
      <c r="AA110" s="17"/>
      <c r="AB110" s="32"/>
    </row>
    <row r="111" spans="1:28" ht="30" x14ac:dyDescent="0.25">
      <c r="A111" s="4" t="s">
        <v>5</v>
      </c>
      <c r="B111" s="4" t="s">
        <v>225</v>
      </c>
      <c r="C111" s="4" t="s">
        <v>7</v>
      </c>
      <c r="D111" s="4" t="s">
        <v>8</v>
      </c>
      <c r="E111" s="15" t="s">
        <v>229</v>
      </c>
      <c r="F111" s="15" t="s">
        <v>767</v>
      </c>
      <c r="G111" s="5">
        <v>0</v>
      </c>
      <c r="H111" s="5">
        <v>0</v>
      </c>
      <c r="I111" s="5">
        <v>56658512.864533342</v>
      </c>
      <c r="J111" s="5">
        <v>2907057.6018099999</v>
      </c>
      <c r="K111" s="5">
        <v>1356068.5339367001</v>
      </c>
      <c r="L111" s="5">
        <v>0</v>
      </c>
      <c r="M111" s="5">
        <v>0</v>
      </c>
      <c r="N111" s="6">
        <v>21002824.110799022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2642806.2211040678</v>
      </c>
      <c r="V111" s="7">
        <f t="shared" si="1"/>
        <v>84567269.332183138</v>
      </c>
      <c r="W111" s="17"/>
      <c r="X111" s="32"/>
      <c r="Y111" s="17"/>
      <c r="Z111" s="32"/>
      <c r="AA111" s="17"/>
      <c r="AB111" s="32"/>
    </row>
    <row r="112" spans="1:28" ht="30" x14ac:dyDescent="0.25">
      <c r="A112" s="4" t="s">
        <v>5</v>
      </c>
      <c r="B112" s="4" t="s">
        <v>225</v>
      </c>
      <c r="C112" s="4" t="s">
        <v>7</v>
      </c>
      <c r="D112" s="4" t="s">
        <v>8</v>
      </c>
      <c r="E112" s="15" t="s">
        <v>230</v>
      </c>
      <c r="F112" s="15" t="s">
        <v>767</v>
      </c>
      <c r="G112" s="5">
        <v>0</v>
      </c>
      <c r="H112" s="5">
        <v>0</v>
      </c>
      <c r="I112" s="5">
        <v>4165728.2374047493</v>
      </c>
      <c r="J112" s="5">
        <v>1427320.1809954999</v>
      </c>
      <c r="K112" s="5">
        <v>570053.6199095</v>
      </c>
      <c r="L112" s="5">
        <v>0</v>
      </c>
      <c r="M112" s="5">
        <v>0</v>
      </c>
      <c r="N112" s="6">
        <v>8284802.3484044969</v>
      </c>
      <c r="O112" s="6">
        <v>0</v>
      </c>
      <c r="P112" s="6">
        <v>0</v>
      </c>
      <c r="Q112" s="6">
        <v>-1261287.2824449439</v>
      </c>
      <c r="R112" s="6">
        <v>0</v>
      </c>
      <c r="S112" s="6">
        <v>0</v>
      </c>
      <c r="T112" s="6">
        <v>0</v>
      </c>
      <c r="U112" s="6">
        <v>194308.17973575191</v>
      </c>
      <c r="V112" s="7">
        <f t="shared" si="1"/>
        <v>13380925.284005053</v>
      </c>
      <c r="W112" s="17"/>
      <c r="X112" s="32"/>
      <c r="Y112" s="17"/>
      <c r="Z112" s="32"/>
      <c r="AA112" s="17"/>
      <c r="AB112" s="32"/>
    </row>
    <row r="113" spans="1:28" ht="30" x14ac:dyDescent="0.25">
      <c r="A113" s="4" t="s">
        <v>5</v>
      </c>
      <c r="B113" s="4" t="s">
        <v>225</v>
      </c>
      <c r="C113" s="4" t="s">
        <v>7</v>
      </c>
      <c r="D113" s="4" t="s">
        <v>8</v>
      </c>
      <c r="E113" s="15" t="s">
        <v>231</v>
      </c>
      <c r="F113" s="15" t="s">
        <v>767</v>
      </c>
      <c r="G113" s="5">
        <v>0</v>
      </c>
      <c r="H113" s="5">
        <v>0</v>
      </c>
      <c r="I113" s="5">
        <v>14286546.171103533</v>
      </c>
      <c r="J113" s="5">
        <v>2066098.1447964001</v>
      </c>
      <c r="K113" s="5">
        <v>896353.47511312005</v>
      </c>
      <c r="L113" s="5">
        <v>0</v>
      </c>
      <c r="M113" s="5">
        <v>0</v>
      </c>
      <c r="N113" s="6">
        <v>13061028.477074789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666388.35349166906</v>
      </c>
      <c r="V113" s="7">
        <f t="shared" si="1"/>
        <v>30976414.621579509</v>
      </c>
      <c r="W113" s="17"/>
      <c r="X113" s="32"/>
      <c r="Y113" s="17"/>
      <c r="Z113" s="32"/>
      <c r="AA113" s="17"/>
      <c r="AB113" s="32"/>
    </row>
    <row r="114" spans="1:28" ht="30" x14ac:dyDescent="0.25">
      <c r="A114" s="4" t="s">
        <v>5</v>
      </c>
      <c r="B114" s="4" t="s">
        <v>225</v>
      </c>
      <c r="C114" s="4" t="s">
        <v>7</v>
      </c>
      <c r="D114" s="4" t="s">
        <v>8</v>
      </c>
      <c r="E114" s="15" t="s">
        <v>232</v>
      </c>
      <c r="F114" s="15" t="s">
        <v>767</v>
      </c>
      <c r="G114" s="5">
        <v>0</v>
      </c>
      <c r="H114" s="5">
        <v>0</v>
      </c>
      <c r="I114" s="5">
        <v>9279150.4129241314</v>
      </c>
      <c r="J114" s="5">
        <v>366237.78280543</v>
      </c>
      <c r="K114" s="5">
        <v>189517.03167421001</v>
      </c>
      <c r="L114" s="5">
        <v>0</v>
      </c>
      <c r="M114" s="5">
        <v>0</v>
      </c>
      <c r="N114" s="6">
        <v>5069093.1910823882</v>
      </c>
      <c r="O114" s="6">
        <v>0</v>
      </c>
      <c r="P114" s="6">
        <v>0</v>
      </c>
      <c r="Q114" s="6">
        <v>2888389.3797577508</v>
      </c>
      <c r="R114" s="6">
        <v>0</v>
      </c>
      <c r="S114" s="6">
        <v>0</v>
      </c>
      <c r="T114" s="6">
        <v>0</v>
      </c>
      <c r="U114" s="6">
        <v>432821.03955797601</v>
      </c>
      <c r="V114" s="7">
        <f t="shared" si="1"/>
        <v>18225208.837801885</v>
      </c>
      <c r="W114" s="17"/>
      <c r="X114" s="32"/>
      <c r="Y114" s="17"/>
      <c r="Z114" s="32"/>
      <c r="AA114" s="17"/>
      <c r="AB114" s="32"/>
    </row>
    <row r="115" spans="1:28" ht="30" x14ac:dyDescent="0.25">
      <c r="A115" s="4" t="s">
        <v>5</v>
      </c>
      <c r="B115" s="4" t="s">
        <v>225</v>
      </c>
      <c r="C115" s="4" t="s">
        <v>7</v>
      </c>
      <c r="D115" s="4" t="s">
        <v>8</v>
      </c>
      <c r="E115" s="15" t="s">
        <v>233</v>
      </c>
      <c r="F115" s="15" t="s">
        <v>767</v>
      </c>
      <c r="G115" s="5">
        <v>0</v>
      </c>
      <c r="H115" s="5">
        <v>0</v>
      </c>
      <c r="I115" s="5">
        <v>12376066.097031031</v>
      </c>
      <c r="J115" s="5">
        <v>568476.51583711</v>
      </c>
      <c r="K115" s="5">
        <v>290493.52941175998</v>
      </c>
      <c r="L115" s="5">
        <v>0</v>
      </c>
      <c r="M115" s="5">
        <v>0</v>
      </c>
      <c r="N115" s="6">
        <v>4589077.8535790406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577275.02577115397</v>
      </c>
      <c r="V115" s="7">
        <f t="shared" si="1"/>
        <v>18401389.021630093</v>
      </c>
      <c r="W115" s="17"/>
      <c r="X115" s="32"/>
      <c r="Y115" s="17"/>
      <c r="Z115" s="32"/>
      <c r="AA115" s="17"/>
      <c r="AB115" s="32"/>
    </row>
    <row r="116" spans="1:28" ht="30" x14ac:dyDescent="0.25">
      <c r="A116" s="4" t="s">
        <v>5</v>
      </c>
      <c r="B116" s="4" t="s">
        <v>225</v>
      </c>
      <c r="C116" s="4" t="s">
        <v>7</v>
      </c>
      <c r="D116" s="4" t="s">
        <v>8</v>
      </c>
      <c r="E116" s="15" t="s">
        <v>234</v>
      </c>
      <c r="F116" s="15" t="s">
        <v>767</v>
      </c>
      <c r="G116" s="5">
        <v>0</v>
      </c>
      <c r="H116" s="5">
        <v>0</v>
      </c>
      <c r="I116" s="5">
        <v>19471436.778561145</v>
      </c>
      <c r="J116" s="5">
        <v>891454.43438913999</v>
      </c>
      <c r="K116" s="5">
        <v>611503.64705882</v>
      </c>
      <c r="L116" s="5">
        <v>0</v>
      </c>
      <c r="M116" s="5">
        <v>0</v>
      </c>
      <c r="N116" s="6">
        <v>6200416.1999988519</v>
      </c>
      <c r="O116" s="6">
        <v>0</v>
      </c>
      <c r="P116" s="6">
        <v>0</v>
      </c>
      <c r="Q116" s="6">
        <v>13510182.311917592</v>
      </c>
      <c r="R116" s="6">
        <v>0</v>
      </c>
      <c r="S116" s="6">
        <v>0</v>
      </c>
      <c r="T116" s="6">
        <v>0</v>
      </c>
      <c r="U116" s="6">
        <v>908234.820339381</v>
      </c>
      <c r="V116" s="7">
        <f t="shared" si="1"/>
        <v>41593228.192264929</v>
      </c>
      <c r="W116" s="17"/>
      <c r="X116" s="32"/>
      <c r="Y116" s="17"/>
      <c r="Z116" s="32"/>
      <c r="AA116" s="17"/>
      <c r="AB116" s="32"/>
    </row>
    <row r="117" spans="1:28" ht="45" x14ac:dyDescent="0.25">
      <c r="A117" s="4" t="s">
        <v>5</v>
      </c>
      <c r="B117" s="4" t="s">
        <v>225</v>
      </c>
      <c r="C117" s="4" t="s">
        <v>117</v>
      </c>
      <c r="D117" s="4" t="s">
        <v>118</v>
      </c>
      <c r="E117" s="15" t="s">
        <v>235</v>
      </c>
      <c r="F117" s="15" t="s">
        <v>767</v>
      </c>
      <c r="G117" s="5">
        <v>0</v>
      </c>
      <c r="H117" s="5">
        <v>0</v>
      </c>
      <c r="I117" s="5">
        <v>85192648.821674779</v>
      </c>
      <c r="J117" s="5">
        <v>5587829.2941177003</v>
      </c>
      <c r="K117" s="5">
        <v>1200983.3484163</v>
      </c>
      <c r="L117" s="5">
        <v>0</v>
      </c>
      <c r="M117" s="5">
        <v>0</v>
      </c>
      <c r="N117" s="6">
        <v>36957935.723564059</v>
      </c>
      <c r="O117" s="6">
        <v>0</v>
      </c>
      <c r="P117" s="6">
        <v>0</v>
      </c>
      <c r="Q117" s="6">
        <v>3459253.859215647</v>
      </c>
      <c r="R117" s="6">
        <v>6404939.7712677643</v>
      </c>
      <c r="S117" s="6">
        <v>0</v>
      </c>
      <c r="T117" s="6">
        <v>0</v>
      </c>
      <c r="U117" s="6">
        <v>3382687.08</v>
      </c>
      <c r="V117" s="7">
        <f t="shared" si="1"/>
        <v>142186277.89825627</v>
      </c>
      <c r="W117" s="17"/>
      <c r="X117" s="32"/>
      <c r="Y117" s="17"/>
      <c r="Z117" s="32"/>
      <c r="AA117" s="17"/>
      <c r="AB117" s="32"/>
    </row>
    <row r="118" spans="1:28" ht="30" x14ac:dyDescent="0.25">
      <c r="A118" s="4" t="s">
        <v>5</v>
      </c>
      <c r="B118" s="4" t="s">
        <v>225</v>
      </c>
      <c r="C118" s="4" t="s">
        <v>238</v>
      </c>
      <c r="D118" s="4" t="s">
        <v>239</v>
      </c>
      <c r="E118" s="15" t="s">
        <v>240</v>
      </c>
      <c r="F118" s="15" t="s">
        <v>767</v>
      </c>
      <c r="G118" s="5">
        <v>0</v>
      </c>
      <c r="H118" s="5">
        <v>0</v>
      </c>
      <c r="I118" s="5">
        <v>24393526.861570224</v>
      </c>
      <c r="J118" s="5">
        <v>1485701.8099547999</v>
      </c>
      <c r="K118" s="5">
        <v>888835.22171945998</v>
      </c>
      <c r="L118" s="5">
        <v>0</v>
      </c>
      <c r="M118" s="5">
        <v>0</v>
      </c>
      <c r="N118" s="6">
        <v>9743221.0661002602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708469.26085825474</v>
      </c>
      <c r="V118" s="7">
        <f t="shared" si="1"/>
        <v>37219754.220202997</v>
      </c>
      <c r="W118" s="17"/>
      <c r="X118" s="32"/>
      <c r="Y118" s="17"/>
      <c r="Z118" s="32"/>
      <c r="AA118" s="17"/>
      <c r="AB118" s="32"/>
    </row>
    <row r="119" spans="1:28" ht="30" x14ac:dyDescent="0.25">
      <c r="A119" s="4" t="s">
        <v>5</v>
      </c>
      <c r="B119" s="4" t="s">
        <v>225</v>
      </c>
      <c r="C119" s="4" t="s">
        <v>238</v>
      </c>
      <c r="D119" s="4" t="s">
        <v>239</v>
      </c>
      <c r="E119" s="15" t="s">
        <v>241</v>
      </c>
      <c r="F119" s="15" t="s">
        <v>767</v>
      </c>
      <c r="G119" s="5">
        <v>0</v>
      </c>
      <c r="H119" s="5">
        <v>0</v>
      </c>
      <c r="I119" s="5">
        <v>10063378.919371672</v>
      </c>
      <c r="J119" s="5">
        <v>289644.43438913999</v>
      </c>
      <c r="K119" s="5">
        <v>187641.90950226001</v>
      </c>
      <c r="L119" s="5">
        <v>0</v>
      </c>
      <c r="M119" s="5">
        <v>0</v>
      </c>
      <c r="N119" s="6">
        <v>3545922.4614223503</v>
      </c>
      <c r="O119" s="6">
        <v>0</v>
      </c>
      <c r="P119" s="6">
        <v>0</v>
      </c>
      <c r="Q119" s="6">
        <v>833980.43203911372</v>
      </c>
      <c r="R119" s="6">
        <v>0</v>
      </c>
      <c r="S119" s="6">
        <v>0</v>
      </c>
      <c r="T119" s="6">
        <v>0</v>
      </c>
      <c r="U119" s="6">
        <v>292274.03914174525</v>
      </c>
      <c r="V119" s="7">
        <f t="shared" si="1"/>
        <v>15212842.195866281</v>
      </c>
      <c r="W119" s="17"/>
      <c r="X119" s="32"/>
      <c r="Y119" s="17"/>
      <c r="Z119" s="32"/>
      <c r="AA119" s="17"/>
      <c r="AB119" s="32"/>
    </row>
    <row r="120" spans="1:28" x14ac:dyDescent="0.25">
      <c r="A120" s="4" t="s">
        <v>5</v>
      </c>
      <c r="B120" s="4" t="s">
        <v>225</v>
      </c>
      <c r="C120" s="4" t="s">
        <v>242</v>
      </c>
      <c r="D120" s="4" t="s">
        <v>243</v>
      </c>
      <c r="E120" s="15" t="s">
        <v>244</v>
      </c>
      <c r="F120" s="15" t="s">
        <v>767</v>
      </c>
      <c r="G120" s="5">
        <v>0</v>
      </c>
      <c r="H120" s="5">
        <v>0</v>
      </c>
      <c r="I120" s="5">
        <v>97015659.742871895</v>
      </c>
      <c r="J120" s="5">
        <v>8677658.0995474998</v>
      </c>
      <c r="K120" s="5">
        <v>3589659.8371040998</v>
      </c>
      <c r="L120" s="5">
        <v>0</v>
      </c>
      <c r="M120" s="5">
        <v>0</v>
      </c>
      <c r="N120" s="6">
        <v>61460058.079652406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3274542</v>
      </c>
      <c r="V120" s="7">
        <f t="shared" si="1"/>
        <v>174017577.7591759</v>
      </c>
      <c r="W120" s="17"/>
      <c r="X120" s="32"/>
      <c r="Y120" s="17"/>
      <c r="Z120" s="32"/>
      <c r="AA120" s="17"/>
      <c r="AB120" s="32"/>
    </row>
    <row r="121" spans="1:28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5" t="s">
        <v>245</v>
      </c>
      <c r="F121" s="15" t="s">
        <v>767</v>
      </c>
      <c r="G121" s="5">
        <v>0</v>
      </c>
      <c r="H121" s="5">
        <v>0</v>
      </c>
      <c r="I121" s="5">
        <v>148551442.00563157</v>
      </c>
      <c r="J121" s="5">
        <v>10992845.022624001</v>
      </c>
      <c r="K121" s="5">
        <v>4841318.5158371003</v>
      </c>
      <c r="L121" s="5">
        <v>0</v>
      </c>
      <c r="M121" s="5">
        <v>0</v>
      </c>
      <c r="N121" s="6">
        <v>86733915.326809332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4515501.5861049108</v>
      </c>
      <c r="V121" s="7">
        <f t="shared" si="1"/>
        <v>255635022.4570069</v>
      </c>
      <c r="W121" s="17"/>
      <c r="X121" s="32"/>
      <c r="Y121" s="17"/>
      <c r="Z121" s="32"/>
      <c r="AA121" s="17"/>
      <c r="AB121" s="32"/>
    </row>
    <row r="122" spans="1:28" x14ac:dyDescent="0.25">
      <c r="A122" s="4" t="s">
        <v>5</v>
      </c>
      <c r="B122" s="4" t="s">
        <v>225</v>
      </c>
      <c r="C122" s="4" t="s">
        <v>100</v>
      </c>
      <c r="D122" s="4" t="s">
        <v>101</v>
      </c>
      <c r="E122" s="15" t="s">
        <v>246</v>
      </c>
      <c r="F122" s="15" t="s">
        <v>767</v>
      </c>
      <c r="G122" s="5">
        <v>0</v>
      </c>
      <c r="H122" s="5">
        <v>0</v>
      </c>
      <c r="I122" s="5">
        <v>62299452.366794966</v>
      </c>
      <c r="J122" s="5">
        <v>4083882.8959276001</v>
      </c>
      <c r="K122" s="5">
        <v>2203242.8235293999</v>
      </c>
      <c r="L122" s="5">
        <v>0</v>
      </c>
      <c r="M122" s="5">
        <v>0</v>
      </c>
      <c r="N122" s="6">
        <v>33325300.499969043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1893709.4933421481</v>
      </c>
      <c r="V122" s="7">
        <f t="shared" si="1"/>
        <v>103805588.07956316</v>
      </c>
      <c r="W122" s="17"/>
      <c r="X122" s="32"/>
      <c r="Y122" s="17"/>
      <c r="Z122" s="32"/>
      <c r="AA122" s="17"/>
      <c r="AB122" s="32"/>
    </row>
    <row r="123" spans="1:28" x14ac:dyDescent="0.25">
      <c r="A123" s="4" t="s">
        <v>5</v>
      </c>
      <c r="B123" s="4" t="s">
        <v>225</v>
      </c>
      <c r="C123" s="4" t="s">
        <v>100</v>
      </c>
      <c r="D123" s="4" t="s">
        <v>101</v>
      </c>
      <c r="E123" s="15" t="s">
        <v>247</v>
      </c>
      <c r="F123" s="15" t="s">
        <v>767</v>
      </c>
      <c r="G123" s="5">
        <v>0</v>
      </c>
      <c r="H123" s="5">
        <v>0</v>
      </c>
      <c r="I123" s="5">
        <v>39551160.289105006</v>
      </c>
      <c r="J123" s="5">
        <v>3439105.2036199002</v>
      </c>
      <c r="K123" s="5">
        <v>1633061.5746605999</v>
      </c>
      <c r="L123" s="5">
        <v>0</v>
      </c>
      <c r="M123" s="5">
        <v>0</v>
      </c>
      <c r="N123" s="6">
        <v>22681843.410020616</v>
      </c>
      <c r="O123" s="6">
        <v>0</v>
      </c>
      <c r="P123" s="6">
        <v>0</v>
      </c>
      <c r="Q123" s="6">
        <v>-17030689.428339109</v>
      </c>
      <c r="R123" s="6">
        <v>0</v>
      </c>
      <c r="S123" s="6">
        <v>0</v>
      </c>
      <c r="T123" s="6">
        <v>0</v>
      </c>
      <c r="U123" s="6">
        <v>1202232.200552942</v>
      </c>
      <c r="V123" s="7">
        <f t="shared" si="1"/>
        <v>51476713.249619946</v>
      </c>
      <c r="W123" s="17"/>
      <c r="X123" s="32"/>
      <c r="Y123" s="17"/>
      <c r="Z123" s="32"/>
      <c r="AA123" s="17"/>
      <c r="AB123" s="32"/>
    </row>
    <row r="124" spans="1:28" x14ac:dyDescent="0.25">
      <c r="A124" s="4" t="s">
        <v>5</v>
      </c>
      <c r="B124" s="4" t="s">
        <v>225</v>
      </c>
      <c r="C124" s="4" t="s">
        <v>69</v>
      </c>
      <c r="D124" s="4" t="s">
        <v>70</v>
      </c>
      <c r="E124" s="15" t="s">
        <v>248</v>
      </c>
      <c r="F124" s="15" t="s">
        <v>767</v>
      </c>
      <c r="G124" s="5">
        <v>0</v>
      </c>
      <c r="H124" s="5">
        <v>0</v>
      </c>
      <c r="I124" s="5">
        <v>178157738.11898836</v>
      </c>
      <c r="J124" s="5">
        <v>17453151.493213002</v>
      </c>
      <c r="K124" s="5">
        <v>5561664.0452488996</v>
      </c>
      <c r="L124" s="5">
        <v>0</v>
      </c>
      <c r="M124" s="5">
        <v>0</v>
      </c>
      <c r="N124" s="6">
        <v>118346897.16766715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6291777.7800000003</v>
      </c>
      <c r="V124" s="7">
        <f t="shared" si="1"/>
        <v>325811228.60511738</v>
      </c>
      <c r="W124" s="17"/>
      <c r="X124" s="32"/>
      <c r="Y124" s="17"/>
      <c r="Z124" s="32"/>
      <c r="AA124" s="17"/>
      <c r="AB124" s="32"/>
    </row>
    <row r="125" spans="1:28" ht="30" x14ac:dyDescent="0.25">
      <c r="A125" s="4" t="s">
        <v>5</v>
      </c>
      <c r="B125" s="4" t="s">
        <v>225</v>
      </c>
      <c r="C125" s="4" t="s">
        <v>193</v>
      </c>
      <c r="D125" s="4" t="s">
        <v>194</v>
      </c>
      <c r="E125" s="15" t="s">
        <v>249</v>
      </c>
      <c r="F125" s="15" t="s">
        <v>767</v>
      </c>
      <c r="G125" s="5">
        <v>0</v>
      </c>
      <c r="H125" s="5">
        <v>0</v>
      </c>
      <c r="I125" s="5">
        <v>181416670.78307962</v>
      </c>
      <c r="J125" s="5">
        <v>13761926.78733</v>
      </c>
      <c r="K125" s="5">
        <v>7289635.8190045003</v>
      </c>
      <c r="L125" s="5">
        <v>0</v>
      </c>
      <c r="M125" s="5">
        <v>0</v>
      </c>
      <c r="N125" s="6">
        <v>109698553.56597739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6081955.9014629992</v>
      </c>
      <c r="V125" s="7">
        <f t="shared" si="1"/>
        <v>318248742.8568545</v>
      </c>
      <c r="W125" s="17"/>
      <c r="X125" s="32"/>
      <c r="Y125" s="17"/>
      <c r="Z125" s="32"/>
      <c r="AA125" s="17"/>
      <c r="AB125" s="32"/>
    </row>
    <row r="126" spans="1:28" ht="30" x14ac:dyDescent="0.25">
      <c r="A126" s="4" t="s">
        <v>5</v>
      </c>
      <c r="B126" s="4" t="s">
        <v>225</v>
      </c>
      <c r="C126" s="4" t="s">
        <v>193</v>
      </c>
      <c r="D126" s="4" t="s">
        <v>194</v>
      </c>
      <c r="E126" s="15" t="s">
        <v>250</v>
      </c>
      <c r="F126" s="15" t="s">
        <v>767</v>
      </c>
      <c r="G126" s="5">
        <v>0</v>
      </c>
      <c r="H126" s="5">
        <v>0</v>
      </c>
      <c r="I126" s="5">
        <v>173481791.60372505</v>
      </c>
      <c r="J126" s="5">
        <v>9162731.2217194997</v>
      </c>
      <c r="K126" s="5">
        <v>4150919.3755656001</v>
      </c>
      <c r="L126" s="5">
        <v>0</v>
      </c>
      <c r="M126" s="5">
        <v>0</v>
      </c>
      <c r="N126" s="6">
        <v>67120575.462905005</v>
      </c>
      <c r="O126" s="6">
        <v>0</v>
      </c>
      <c r="P126" s="6">
        <v>0</v>
      </c>
      <c r="Q126" s="6">
        <v>-6580127.0794931892</v>
      </c>
      <c r="R126" s="6">
        <v>0</v>
      </c>
      <c r="S126" s="6">
        <v>0</v>
      </c>
      <c r="T126" s="6">
        <v>0</v>
      </c>
      <c r="U126" s="6">
        <v>5815940.7384465002</v>
      </c>
      <c r="V126" s="7">
        <f t="shared" si="1"/>
        <v>253151831.32286847</v>
      </c>
      <c r="W126" s="17"/>
      <c r="X126" s="32"/>
      <c r="Y126" s="17"/>
      <c r="Z126" s="32"/>
      <c r="AA126" s="17"/>
      <c r="AB126" s="32"/>
    </row>
    <row r="127" spans="1:28" ht="30" x14ac:dyDescent="0.25">
      <c r="A127" s="4" t="s">
        <v>5</v>
      </c>
      <c r="B127" s="4" t="s">
        <v>225</v>
      </c>
      <c r="C127" s="4" t="s">
        <v>193</v>
      </c>
      <c r="D127" s="4" t="s">
        <v>194</v>
      </c>
      <c r="E127" s="15" t="s">
        <v>251</v>
      </c>
      <c r="F127" s="15" t="s">
        <v>767</v>
      </c>
      <c r="G127" s="5">
        <v>0</v>
      </c>
      <c r="H127" s="5">
        <v>0</v>
      </c>
      <c r="I127" s="5">
        <v>52533405.263093486</v>
      </c>
      <c r="J127" s="5">
        <v>2158510.5882353</v>
      </c>
      <c r="K127" s="5">
        <v>873489.04072398006</v>
      </c>
      <c r="L127" s="5">
        <v>0</v>
      </c>
      <c r="M127" s="5">
        <v>0</v>
      </c>
      <c r="N127" s="6">
        <v>14677566.429533962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1761171.4115614695</v>
      </c>
      <c r="V127" s="7">
        <f t="shared" si="1"/>
        <v>72004142.733148202</v>
      </c>
      <c r="W127" s="17"/>
      <c r="X127" s="32"/>
      <c r="Y127" s="17"/>
      <c r="Z127" s="32"/>
      <c r="AA127" s="17"/>
      <c r="AB127" s="32"/>
    </row>
    <row r="128" spans="1:28" ht="30" x14ac:dyDescent="0.25">
      <c r="A128" s="4" t="s">
        <v>5</v>
      </c>
      <c r="B128" s="4" t="s">
        <v>225</v>
      </c>
      <c r="C128" s="4" t="s">
        <v>193</v>
      </c>
      <c r="D128" s="4" t="s">
        <v>194</v>
      </c>
      <c r="E128" s="15" t="s">
        <v>252</v>
      </c>
      <c r="F128" s="15" t="s">
        <v>767</v>
      </c>
      <c r="G128" s="5">
        <v>0</v>
      </c>
      <c r="H128" s="5">
        <v>0</v>
      </c>
      <c r="I128" s="5">
        <v>55350622.00937967</v>
      </c>
      <c r="J128" s="5">
        <v>2414253.6199094998</v>
      </c>
      <c r="K128" s="5">
        <v>1090061.1493213</v>
      </c>
      <c r="L128" s="5">
        <v>0</v>
      </c>
      <c r="M128" s="5">
        <v>0</v>
      </c>
      <c r="N128" s="6">
        <v>16184788.97802414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1855618.0130883106</v>
      </c>
      <c r="V128" s="7">
        <f t="shared" si="1"/>
        <v>76895343.769722939</v>
      </c>
      <c r="W128" s="17"/>
      <c r="X128" s="32"/>
      <c r="Y128" s="17"/>
      <c r="Z128" s="32"/>
      <c r="AA128" s="17"/>
      <c r="AB128" s="32"/>
    </row>
    <row r="129" spans="1:28" ht="30" x14ac:dyDescent="0.25">
      <c r="A129" s="4" t="s">
        <v>5</v>
      </c>
      <c r="B129" s="4" t="s">
        <v>225</v>
      </c>
      <c r="C129" s="4" t="s">
        <v>193</v>
      </c>
      <c r="D129" s="4" t="s">
        <v>194</v>
      </c>
      <c r="E129" s="15" t="s">
        <v>253</v>
      </c>
      <c r="F129" s="15" t="s">
        <v>767</v>
      </c>
      <c r="G129" s="5">
        <v>0</v>
      </c>
      <c r="H129" s="5">
        <v>0</v>
      </c>
      <c r="I129" s="5">
        <v>10029698.839864988</v>
      </c>
      <c r="J129" s="5">
        <v>154182.66968326</v>
      </c>
      <c r="K129" s="5">
        <v>71497.556561086007</v>
      </c>
      <c r="L129" s="5">
        <v>0</v>
      </c>
      <c r="M129" s="5">
        <v>0</v>
      </c>
      <c r="N129" s="6">
        <v>1005204.2064746561</v>
      </c>
      <c r="O129" s="6">
        <v>0</v>
      </c>
      <c r="P129" s="6">
        <v>0</v>
      </c>
      <c r="Q129" s="6">
        <v>-80340.965707099647</v>
      </c>
      <c r="R129" s="6">
        <v>0</v>
      </c>
      <c r="S129" s="6">
        <v>0</v>
      </c>
      <c r="T129" s="6">
        <v>0</v>
      </c>
      <c r="U129" s="6">
        <v>632029.79544072226</v>
      </c>
      <c r="V129" s="7">
        <f t="shared" si="1"/>
        <v>11812272.102317614</v>
      </c>
      <c r="W129" s="17"/>
      <c r="X129" s="32"/>
      <c r="Y129" s="17"/>
      <c r="Z129" s="32"/>
      <c r="AA129" s="17"/>
      <c r="AB129" s="32"/>
    </row>
    <row r="130" spans="1:28" x14ac:dyDescent="0.25">
      <c r="A130" s="4" t="s">
        <v>5</v>
      </c>
      <c r="B130" s="4" t="s">
        <v>225</v>
      </c>
      <c r="C130" s="4" t="s">
        <v>103</v>
      </c>
      <c r="D130" s="4" t="s">
        <v>104</v>
      </c>
      <c r="E130" s="15" t="s">
        <v>254</v>
      </c>
      <c r="F130" s="15" t="s">
        <v>767</v>
      </c>
      <c r="G130" s="5">
        <v>0</v>
      </c>
      <c r="H130" s="5">
        <v>0</v>
      </c>
      <c r="I130" s="5">
        <v>24066276.105649047</v>
      </c>
      <c r="J130" s="5">
        <v>2009746.2895928</v>
      </c>
      <c r="K130" s="5">
        <v>1156661.4479638</v>
      </c>
      <c r="L130" s="5">
        <v>0</v>
      </c>
      <c r="M130" s="5">
        <v>0</v>
      </c>
      <c r="N130" s="6">
        <v>14662209.090789607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883346.94000000006</v>
      </c>
      <c r="V130" s="7">
        <f t="shared" si="1"/>
        <v>42778239.873995252</v>
      </c>
      <c r="W130" s="17"/>
      <c r="X130" s="32"/>
      <c r="Y130" s="17"/>
      <c r="Z130" s="32"/>
      <c r="AA130" s="17"/>
      <c r="AB130" s="32"/>
    </row>
    <row r="131" spans="1:28" x14ac:dyDescent="0.25">
      <c r="A131" s="4" t="s">
        <v>5</v>
      </c>
      <c r="B131" s="4" t="s">
        <v>225</v>
      </c>
      <c r="C131" s="4" t="s">
        <v>255</v>
      </c>
      <c r="D131" s="4" t="s">
        <v>256</v>
      </c>
      <c r="E131" s="15" t="s">
        <v>257</v>
      </c>
      <c r="F131" s="15" t="s">
        <v>767</v>
      </c>
      <c r="G131" s="5">
        <v>0</v>
      </c>
      <c r="H131" s="5">
        <v>0</v>
      </c>
      <c r="I131" s="5">
        <v>32724503.290516254</v>
      </c>
      <c r="J131" s="5">
        <v>2061595.1131221999</v>
      </c>
      <c r="K131" s="5">
        <v>1297630.4162896001</v>
      </c>
      <c r="L131" s="5">
        <v>0</v>
      </c>
      <c r="M131" s="5">
        <v>0</v>
      </c>
      <c r="N131" s="6">
        <v>15472475.107095461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1117364.9262201118</v>
      </c>
      <c r="V131" s="7">
        <f t="shared" si="1"/>
        <v>52673568.853243627</v>
      </c>
      <c r="W131" s="17"/>
      <c r="X131" s="32"/>
      <c r="Y131" s="17"/>
      <c r="Z131" s="32"/>
      <c r="AA131" s="17"/>
      <c r="AB131" s="32"/>
    </row>
    <row r="132" spans="1:28" x14ac:dyDescent="0.25">
      <c r="A132" s="4" t="s">
        <v>5</v>
      </c>
      <c r="B132" s="4" t="s">
        <v>225</v>
      </c>
      <c r="C132" s="4" t="s">
        <v>255</v>
      </c>
      <c r="D132" s="4" t="s">
        <v>256</v>
      </c>
      <c r="E132" s="15" t="s">
        <v>258</v>
      </c>
      <c r="F132" s="15" t="s">
        <v>767</v>
      </c>
      <c r="G132" s="5">
        <v>0</v>
      </c>
      <c r="H132" s="5">
        <v>0</v>
      </c>
      <c r="I132" s="5">
        <v>106760982.69696155</v>
      </c>
      <c r="J132" s="5">
        <v>5159019.9095021999</v>
      </c>
      <c r="K132" s="5">
        <v>3016682.7420815001</v>
      </c>
      <c r="L132" s="5">
        <v>0</v>
      </c>
      <c r="M132" s="5">
        <v>0</v>
      </c>
      <c r="N132" s="6">
        <v>42852311.03320384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3645310.5642385189</v>
      </c>
      <c r="V132" s="7">
        <f t="shared" si="1"/>
        <v>161434306.94598761</v>
      </c>
      <c r="W132" s="17"/>
      <c r="X132" s="32"/>
      <c r="Y132" s="17"/>
      <c r="Z132" s="32"/>
      <c r="AA132" s="17"/>
      <c r="AB132" s="32"/>
    </row>
    <row r="133" spans="1:28" x14ac:dyDescent="0.25">
      <c r="A133" s="4" t="s">
        <v>5</v>
      </c>
      <c r="B133" s="4" t="s">
        <v>225</v>
      </c>
      <c r="C133" s="4" t="s">
        <v>255</v>
      </c>
      <c r="D133" s="4" t="s">
        <v>256</v>
      </c>
      <c r="E133" s="15" t="s">
        <v>259</v>
      </c>
      <c r="F133" s="15" t="s">
        <v>767</v>
      </c>
      <c r="G133" s="5">
        <v>0</v>
      </c>
      <c r="H133" s="5">
        <v>0</v>
      </c>
      <c r="I133" s="5">
        <v>111603366.18736234</v>
      </c>
      <c r="J133" s="5">
        <v>6074417.0135746999</v>
      </c>
      <c r="K133" s="5">
        <v>3377790.1900452999</v>
      </c>
      <c r="L133" s="5">
        <v>0</v>
      </c>
      <c r="M133" s="5">
        <v>0</v>
      </c>
      <c r="N133" s="6">
        <v>54033712.034688763</v>
      </c>
      <c r="O133" s="6">
        <v>0</v>
      </c>
      <c r="P133" s="6">
        <v>0</v>
      </c>
      <c r="Q133" s="6">
        <v>-1475653.6419844951</v>
      </c>
      <c r="R133" s="6">
        <v>0</v>
      </c>
      <c r="S133" s="6">
        <v>0</v>
      </c>
      <c r="T133" s="6">
        <v>0</v>
      </c>
      <c r="U133" s="6">
        <v>3810651.7895413702</v>
      </c>
      <c r="V133" s="7">
        <f t="shared" si="1"/>
        <v>177424283.57322797</v>
      </c>
      <c r="W133" s="17"/>
      <c r="X133" s="32"/>
      <c r="Y133" s="17"/>
      <c r="Z133" s="32"/>
      <c r="AA133" s="17"/>
      <c r="AB133" s="32"/>
    </row>
    <row r="134" spans="1:28" ht="30" x14ac:dyDescent="0.25">
      <c r="A134" s="4" t="s">
        <v>5</v>
      </c>
      <c r="B134" s="4" t="s">
        <v>225</v>
      </c>
      <c r="C134" s="4" t="s">
        <v>260</v>
      </c>
      <c r="D134" s="4" t="s">
        <v>261</v>
      </c>
      <c r="E134" s="15" t="s">
        <v>262</v>
      </c>
      <c r="F134" s="15" t="s">
        <v>767</v>
      </c>
      <c r="G134" s="5">
        <v>0</v>
      </c>
      <c r="H134" s="5">
        <v>0</v>
      </c>
      <c r="I134" s="5">
        <v>113964306.1413345</v>
      </c>
      <c r="J134" s="5">
        <v>5571047.3303167</v>
      </c>
      <c r="K134" s="5">
        <v>1522007.3846154001</v>
      </c>
      <c r="L134" s="5">
        <v>0</v>
      </c>
      <c r="M134" s="5">
        <v>0</v>
      </c>
      <c r="N134" s="6">
        <v>42175509.326772958</v>
      </c>
      <c r="O134" s="6">
        <v>0</v>
      </c>
      <c r="P134" s="6">
        <v>0</v>
      </c>
      <c r="Q134" s="6">
        <v>0</v>
      </c>
      <c r="R134" s="6">
        <v>9373502.595800085</v>
      </c>
      <c r="S134" s="6">
        <v>0</v>
      </c>
      <c r="T134" s="6">
        <v>0</v>
      </c>
      <c r="U134" s="6">
        <v>4378015.9799999995</v>
      </c>
      <c r="V134" s="7">
        <f t="shared" si="1"/>
        <v>176984388.75883961</v>
      </c>
      <c r="W134" s="17"/>
      <c r="X134" s="32"/>
      <c r="Y134" s="17"/>
      <c r="Z134" s="32"/>
      <c r="AA134" s="17"/>
      <c r="AB134" s="32"/>
    </row>
    <row r="135" spans="1:28" x14ac:dyDescent="0.25">
      <c r="A135" s="4" t="s">
        <v>5</v>
      </c>
      <c r="B135" s="4" t="s">
        <v>225</v>
      </c>
      <c r="C135" s="4" t="s">
        <v>263</v>
      </c>
      <c r="D135" s="4" t="s">
        <v>264</v>
      </c>
      <c r="E135" s="15" t="s">
        <v>265</v>
      </c>
      <c r="F135" s="15" t="s">
        <v>767</v>
      </c>
      <c r="G135" s="5">
        <v>0</v>
      </c>
      <c r="H135" s="5">
        <v>0</v>
      </c>
      <c r="I135" s="5">
        <v>101388766.60355149</v>
      </c>
      <c r="J135" s="5">
        <v>6630172.7963800998</v>
      </c>
      <c r="K135" s="5">
        <v>1299866.6515837</v>
      </c>
      <c r="L135" s="5">
        <v>0</v>
      </c>
      <c r="M135" s="5">
        <v>0</v>
      </c>
      <c r="N135" s="6">
        <v>48634424.039469585</v>
      </c>
      <c r="O135" s="6">
        <v>0</v>
      </c>
      <c r="P135" s="6">
        <v>0</v>
      </c>
      <c r="Q135" s="6">
        <v>0</v>
      </c>
      <c r="R135" s="6">
        <v>8317333.2892310582</v>
      </c>
      <c r="S135" s="6">
        <v>0</v>
      </c>
      <c r="T135" s="6">
        <v>0</v>
      </c>
      <c r="U135" s="6">
        <v>3658563.54</v>
      </c>
      <c r="V135" s="7">
        <f t="shared" si="1"/>
        <v>169929126.92021593</v>
      </c>
      <c r="W135" s="17"/>
      <c r="X135" s="32"/>
      <c r="Y135" s="17"/>
      <c r="Z135" s="32"/>
      <c r="AA135" s="17"/>
      <c r="AB135" s="32"/>
    </row>
    <row r="136" spans="1:28" x14ac:dyDescent="0.25">
      <c r="A136" s="4" t="s">
        <v>5</v>
      </c>
      <c r="B136" s="4" t="s">
        <v>225</v>
      </c>
      <c r="C136" s="4" t="s">
        <v>266</v>
      </c>
      <c r="D136" s="4" t="s">
        <v>267</v>
      </c>
      <c r="E136" s="15" t="s">
        <v>268</v>
      </c>
      <c r="F136" s="15" t="s">
        <v>768</v>
      </c>
      <c r="G136" s="5">
        <v>0</v>
      </c>
      <c r="H136" s="5">
        <v>0</v>
      </c>
      <c r="I136" s="5">
        <v>64101518.423138902</v>
      </c>
      <c r="J136" s="5">
        <v>3375808.8144796002</v>
      </c>
      <c r="K136" s="5">
        <v>1753657.9457014001</v>
      </c>
      <c r="L136" s="5">
        <v>0</v>
      </c>
      <c r="M136" s="5">
        <v>0</v>
      </c>
      <c r="N136" s="6">
        <v>23258837.595259957</v>
      </c>
      <c r="O136" s="6">
        <v>0</v>
      </c>
      <c r="P136" s="6">
        <v>0</v>
      </c>
      <c r="Q136" s="6">
        <v>203923.25620962679</v>
      </c>
      <c r="R136" s="6">
        <v>0</v>
      </c>
      <c r="S136" s="6">
        <v>0</v>
      </c>
      <c r="T136" s="6">
        <v>0</v>
      </c>
      <c r="U136" s="6">
        <v>3176742.2511375961</v>
      </c>
      <c r="V136" s="7">
        <f t="shared" ref="V136:V199" si="2">+SUM(G136:U136)</f>
        <v>95870488.285927087</v>
      </c>
      <c r="W136" s="17"/>
      <c r="X136" s="32"/>
      <c r="Y136" s="17"/>
      <c r="Z136" s="32"/>
      <c r="AA136" s="17"/>
      <c r="AB136" s="32"/>
    </row>
    <row r="137" spans="1:28" x14ac:dyDescent="0.25">
      <c r="A137" s="4" t="s">
        <v>5</v>
      </c>
      <c r="B137" s="4" t="s">
        <v>225</v>
      </c>
      <c r="C137" s="4" t="s">
        <v>266</v>
      </c>
      <c r="D137" s="4" t="s">
        <v>267</v>
      </c>
      <c r="E137" s="15" t="s">
        <v>269</v>
      </c>
      <c r="F137" s="15" t="s">
        <v>768</v>
      </c>
      <c r="G137" s="5">
        <v>0</v>
      </c>
      <c r="H137" s="5">
        <v>0</v>
      </c>
      <c r="I137" s="5">
        <v>24541220.347599261</v>
      </c>
      <c r="J137" s="5">
        <v>869240.59728506999</v>
      </c>
      <c r="K137" s="5">
        <v>453698.24434388999</v>
      </c>
      <c r="L137" s="5">
        <v>0</v>
      </c>
      <c r="M137" s="5">
        <v>0</v>
      </c>
      <c r="N137" s="6">
        <v>7512970.935558321</v>
      </c>
      <c r="O137" s="6">
        <v>0</v>
      </c>
      <c r="P137" s="6">
        <v>0</v>
      </c>
      <c r="Q137" s="6">
        <v>-4773427.0966117755</v>
      </c>
      <c r="R137" s="6">
        <v>0</v>
      </c>
      <c r="S137" s="6">
        <v>0</v>
      </c>
      <c r="T137" s="6">
        <v>0</v>
      </c>
      <c r="U137" s="6">
        <v>1496867.7488624041</v>
      </c>
      <c r="V137" s="7">
        <f t="shared" si="2"/>
        <v>30100570.77703717</v>
      </c>
      <c r="W137" s="17"/>
      <c r="X137" s="32"/>
      <c r="Y137" s="17"/>
      <c r="Z137" s="32"/>
      <c r="AA137" s="17"/>
      <c r="AB137" s="32"/>
    </row>
    <row r="138" spans="1:28" ht="30" x14ac:dyDescent="0.25">
      <c r="A138" s="4" t="s">
        <v>5</v>
      </c>
      <c r="B138" s="4" t="s">
        <v>225</v>
      </c>
      <c r="C138" s="4" t="s">
        <v>120</v>
      </c>
      <c r="D138" s="4" t="s">
        <v>121</v>
      </c>
      <c r="E138" s="15" t="s">
        <v>270</v>
      </c>
      <c r="F138" s="15" t="s">
        <v>767</v>
      </c>
      <c r="G138" s="5">
        <v>0</v>
      </c>
      <c r="H138" s="5">
        <v>0</v>
      </c>
      <c r="I138" s="5">
        <v>21258319.701816224</v>
      </c>
      <c r="J138" s="5">
        <v>1317631.4117647</v>
      </c>
      <c r="K138" s="5">
        <v>380885.46606334997</v>
      </c>
      <c r="L138" s="5">
        <v>0</v>
      </c>
      <c r="M138" s="5">
        <v>0</v>
      </c>
      <c r="N138" s="6">
        <v>10384719.77334317</v>
      </c>
      <c r="O138" s="6">
        <v>0</v>
      </c>
      <c r="P138" s="6">
        <v>0</v>
      </c>
      <c r="Q138" s="6">
        <v>1561293.3499811515</v>
      </c>
      <c r="R138" s="6">
        <v>1660916.6285181709</v>
      </c>
      <c r="S138" s="6">
        <v>0</v>
      </c>
      <c r="T138" s="6">
        <v>0</v>
      </c>
      <c r="U138" s="6">
        <v>884349.65504543437</v>
      </c>
      <c r="V138" s="7">
        <f t="shared" si="2"/>
        <v>37448115.986532204</v>
      </c>
      <c r="W138" s="17"/>
      <c r="X138" s="32"/>
      <c r="Y138" s="17"/>
      <c r="Z138" s="32"/>
      <c r="AA138" s="17"/>
      <c r="AB138" s="32"/>
    </row>
    <row r="139" spans="1:28" ht="30" x14ac:dyDescent="0.25">
      <c r="A139" s="4" t="s">
        <v>5</v>
      </c>
      <c r="B139" s="4" t="s">
        <v>225</v>
      </c>
      <c r="C139" s="4" t="s">
        <v>120</v>
      </c>
      <c r="D139" s="4" t="s">
        <v>121</v>
      </c>
      <c r="E139" s="15" t="s">
        <v>271</v>
      </c>
      <c r="F139" s="15" t="s">
        <v>767</v>
      </c>
      <c r="G139" s="5">
        <v>0</v>
      </c>
      <c r="H139" s="5">
        <v>0</v>
      </c>
      <c r="I139" s="5">
        <v>3044490.6392083387</v>
      </c>
      <c r="J139" s="5">
        <v>360747.12217193999</v>
      </c>
      <c r="K139" s="5">
        <v>117242.71493212999</v>
      </c>
      <c r="L139" s="5">
        <v>0</v>
      </c>
      <c r="M139" s="5">
        <v>0</v>
      </c>
      <c r="N139" s="6">
        <v>2298867.6701930957</v>
      </c>
      <c r="O139" s="6">
        <v>0</v>
      </c>
      <c r="P139" s="6">
        <v>0</v>
      </c>
      <c r="Q139" s="6">
        <v>5155279.2774198977</v>
      </c>
      <c r="R139" s="6">
        <v>237866.64228203445</v>
      </c>
      <c r="S139" s="6">
        <v>0</v>
      </c>
      <c r="T139" s="6">
        <v>0</v>
      </c>
      <c r="U139" s="6">
        <v>126651.31978154044</v>
      </c>
      <c r="V139" s="7">
        <f t="shared" si="2"/>
        <v>11341145.385988979</v>
      </c>
      <c r="W139" s="17"/>
      <c r="X139" s="32"/>
      <c r="Y139" s="17"/>
      <c r="Z139" s="32"/>
      <c r="AA139" s="17"/>
      <c r="AB139" s="32"/>
    </row>
    <row r="140" spans="1:28" ht="30" x14ac:dyDescent="0.25">
      <c r="A140" s="4" t="s">
        <v>5</v>
      </c>
      <c r="B140" s="4" t="s">
        <v>225</v>
      </c>
      <c r="C140" s="4" t="s">
        <v>120</v>
      </c>
      <c r="D140" s="4" t="s">
        <v>121</v>
      </c>
      <c r="E140" s="15" t="s">
        <v>272</v>
      </c>
      <c r="F140" s="15" t="s">
        <v>768</v>
      </c>
      <c r="G140" s="5">
        <v>0</v>
      </c>
      <c r="H140" s="5">
        <v>0</v>
      </c>
      <c r="I140" s="5">
        <v>7216237.658200847</v>
      </c>
      <c r="J140" s="5">
        <v>563366.81447963999</v>
      </c>
      <c r="K140" s="5">
        <v>275695.62895927002</v>
      </c>
      <c r="L140" s="5">
        <v>0</v>
      </c>
      <c r="M140" s="5">
        <v>0</v>
      </c>
      <c r="N140" s="6">
        <v>2990943.7198278308</v>
      </c>
      <c r="O140" s="6">
        <v>0</v>
      </c>
      <c r="P140" s="6">
        <v>0</v>
      </c>
      <c r="Q140" s="6">
        <v>2590189.1903701536</v>
      </c>
      <c r="R140" s="6">
        <v>560744.68018572743</v>
      </c>
      <c r="S140" s="6">
        <v>0</v>
      </c>
      <c r="T140" s="6">
        <v>0</v>
      </c>
      <c r="U140" s="6">
        <v>298625.02517302526</v>
      </c>
      <c r="V140" s="7">
        <f t="shared" si="2"/>
        <v>14495802.717196494</v>
      </c>
      <c r="W140" s="17"/>
      <c r="X140" s="32"/>
      <c r="Y140" s="17"/>
      <c r="Z140" s="32"/>
      <c r="AA140" s="17"/>
      <c r="AB140" s="32"/>
    </row>
    <row r="141" spans="1:28" ht="30" x14ac:dyDescent="0.25">
      <c r="A141" s="4" t="s">
        <v>5</v>
      </c>
      <c r="B141" s="4" t="s">
        <v>225</v>
      </c>
      <c r="C141" s="4" t="s">
        <v>273</v>
      </c>
      <c r="D141" s="4" t="s">
        <v>274</v>
      </c>
      <c r="E141" s="15" t="s">
        <v>275</v>
      </c>
      <c r="F141" s="15" t="s">
        <v>767</v>
      </c>
      <c r="G141" s="5">
        <v>0</v>
      </c>
      <c r="H141" s="5">
        <v>0</v>
      </c>
      <c r="I141" s="5">
        <v>31059314.713043869</v>
      </c>
      <c r="J141" s="5">
        <v>3516763.7104071998</v>
      </c>
      <c r="K141" s="5">
        <v>1314792.7782805001</v>
      </c>
      <c r="L141" s="5">
        <v>0</v>
      </c>
      <c r="M141" s="5">
        <v>0</v>
      </c>
      <c r="N141" s="6">
        <v>17461440.276234396</v>
      </c>
      <c r="O141" s="6">
        <v>0</v>
      </c>
      <c r="P141" s="6">
        <v>0</v>
      </c>
      <c r="Q141" s="6">
        <v>-336140.54110747599</v>
      </c>
      <c r="R141" s="6">
        <v>0</v>
      </c>
      <c r="S141" s="6">
        <v>0</v>
      </c>
      <c r="T141" s="6">
        <v>0</v>
      </c>
      <c r="U141" s="6">
        <v>1245737.9260627183</v>
      </c>
      <c r="V141" s="7">
        <f t="shared" si="2"/>
        <v>54261908.862921201</v>
      </c>
      <c r="W141" s="17"/>
      <c r="X141" s="32"/>
      <c r="Y141" s="17"/>
      <c r="Z141" s="32"/>
      <c r="AA141" s="17"/>
      <c r="AB141" s="32"/>
    </row>
    <row r="142" spans="1:28" ht="30" x14ac:dyDescent="0.25">
      <c r="A142" s="4" t="s">
        <v>5</v>
      </c>
      <c r="B142" s="4" t="s">
        <v>225</v>
      </c>
      <c r="C142" s="4" t="s">
        <v>273</v>
      </c>
      <c r="D142" s="4" t="s">
        <v>274</v>
      </c>
      <c r="E142" s="15" t="s">
        <v>276</v>
      </c>
      <c r="F142" s="15" t="s">
        <v>767</v>
      </c>
      <c r="G142" s="5">
        <v>0</v>
      </c>
      <c r="H142" s="5">
        <v>0</v>
      </c>
      <c r="I142" s="5">
        <v>94093586.522101343</v>
      </c>
      <c r="J142" s="5">
        <v>8008458.4162895996</v>
      </c>
      <c r="K142" s="5">
        <v>3648043.1040723999</v>
      </c>
      <c r="L142" s="5">
        <v>0</v>
      </c>
      <c r="M142" s="5">
        <v>0</v>
      </c>
      <c r="N142" s="6">
        <v>55108125.41729825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3773938.6851513088</v>
      </c>
      <c r="V142" s="7">
        <f t="shared" si="2"/>
        <v>164632152.1449129</v>
      </c>
      <c r="W142" s="17"/>
      <c r="X142" s="32"/>
      <c r="Y142" s="17"/>
      <c r="Z142" s="32"/>
      <c r="AA142" s="17"/>
      <c r="AB142" s="32"/>
    </row>
    <row r="143" spans="1:28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5" t="s">
        <v>277</v>
      </c>
      <c r="F143" s="15" t="s">
        <v>767</v>
      </c>
      <c r="G143" s="5">
        <v>0</v>
      </c>
      <c r="H143" s="5">
        <v>0</v>
      </c>
      <c r="I143" s="5">
        <v>41440424.884930968</v>
      </c>
      <c r="J143" s="5">
        <v>3448508.4615385002</v>
      </c>
      <c r="K143" s="5">
        <v>1581524.7239818999</v>
      </c>
      <c r="L143" s="5">
        <v>0</v>
      </c>
      <c r="M143" s="5">
        <v>0</v>
      </c>
      <c r="N143" s="6">
        <v>25281252.891688492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1662107.1465440756</v>
      </c>
      <c r="V143" s="7">
        <f t="shared" si="2"/>
        <v>73413818.108683929</v>
      </c>
      <c r="W143" s="17"/>
      <c r="X143" s="32"/>
      <c r="Y143" s="17"/>
      <c r="Z143" s="32"/>
      <c r="AA143" s="17"/>
      <c r="AB143" s="32"/>
    </row>
    <row r="144" spans="1:28" ht="30" x14ac:dyDescent="0.25">
      <c r="A144" s="4" t="s">
        <v>5</v>
      </c>
      <c r="B144" s="4" t="s">
        <v>225</v>
      </c>
      <c r="C144" s="4" t="s">
        <v>273</v>
      </c>
      <c r="D144" s="4" t="s">
        <v>274</v>
      </c>
      <c r="E144" s="15" t="s">
        <v>278</v>
      </c>
      <c r="F144" s="15" t="s">
        <v>767</v>
      </c>
      <c r="G144" s="5">
        <v>0</v>
      </c>
      <c r="H144" s="5">
        <v>0</v>
      </c>
      <c r="I144" s="5">
        <v>29105812.025563911</v>
      </c>
      <c r="J144" s="5">
        <v>1669140.4977376</v>
      </c>
      <c r="K144" s="5">
        <v>821806.16289593</v>
      </c>
      <c r="L144" s="5">
        <v>0</v>
      </c>
      <c r="M144" s="5">
        <v>0</v>
      </c>
      <c r="N144" s="6">
        <v>13498232.105395664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1167386.1527237778</v>
      </c>
      <c r="V144" s="7">
        <f t="shared" si="2"/>
        <v>46262376.944316879</v>
      </c>
      <c r="W144" s="17"/>
      <c r="X144" s="32"/>
      <c r="Y144" s="17"/>
      <c r="Z144" s="32"/>
      <c r="AA144" s="17"/>
      <c r="AB144" s="32"/>
    </row>
    <row r="145" spans="1:28" ht="30" x14ac:dyDescent="0.25">
      <c r="A145" s="4" t="s">
        <v>5</v>
      </c>
      <c r="B145" s="4" t="s">
        <v>225</v>
      </c>
      <c r="C145" s="4" t="s">
        <v>273</v>
      </c>
      <c r="D145" s="4" t="s">
        <v>274</v>
      </c>
      <c r="E145" s="15" t="s">
        <v>279</v>
      </c>
      <c r="F145" s="15" t="s">
        <v>767</v>
      </c>
      <c r="G145" s="5">
        <v>0</v>
      </c>
      <c r="H145" s="5">
        <v>0</v>
      </c>
      <c r="I145" s="5">
        <v>37880990.252014317</v>
      </c>
      <c r="J145" s="5">
        <v>3356552.4434389002</v>
      </c>
      <c r="K145" s="5">
        <v>1567268.280543</v>
      </c>
      <c r="L145" s="5">
        <v>0</v>
      </c>
      <c r="M145" s="5">
        <v>0</v>
      </c>
      <c r="N145" s="6">
        <v>24594311.989250522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1519344.0895181196</v>
      </c>
      <c r="V145" s="7">
        <f t="shared" si="2"/>
        <v>68918467.054764852</v>
      </c>
      <c r="W145" s="17"/>
      <c r="X145" s="32"/>
      <c r="Y145" s="17"/>
      <c r="Z145" s="32"/>
      <c r="AA145" s="17"/>
      <c r="AB145" s="32"/>
    </row>
    <row r="146" spans="1:28" x14ac:dyDescent="0.25">
      <c r="A146" s="4" t="s">
        <v>5</v>
      </c>
      <c r="B146" s="4" t="s">
        <v>225</v>
      </c>
      <c r="C146" s="4" t="s">
        <v>125</v>
      </c>
      <c r="D146" s="4" t="s">
        <v>126</v>
      </c>
      <c r="E146" s="15" t="s">
        <v>280</v>
      </c>
      <c r="F146" s="15" t="s">
        <v>767</v>
      </c>
      <c r="G146" s="5">
        <v>0</v>
      </c>
      <c r="H146" s="5">
        <v>0</v>
      </c>
      <c r="I146" s="5">
        <v>50997861.071811728</v>
      </c>
      <c r="J146" s="5">
        <v>3837622.5972850998</v>
      </c>
      <c r="K146" s="5">
        <v>966030.87782805006</v>
      </c>
      <c r="L146" s="5">
        <v>0</v>
      </c>
      <c r="M146" s="5">
        <v>0</v>
      </c>
      <c r="N146" s="6">
        <v>27966206.473426048</v>
      </c>
      <c r="O146" s="6">
        <v>0</v>
      </c>
      <c r="P146" s="6">
        <v>0</v>
      </c>
      <c r="Q146" s="6">
        <v>0</v>
      </c>
      <c r="R146" s="6">
        <v>4100823.4143900899</v>
      </c>
      <c r="S146" s="6">
        <v>0</v>
      </c>
      <c r="T146" s="6">
        <v>0</v>
      </c>
      <c r="U146" s="6">
        <v>1857055.5107536265</v>
      </c>
      <c r="V146" s="7">
        <f t="shared" si="2"/>
        <v>89725599.945494637</v>
      </c>
      <c r="W146" s="17"/>
      <c r="X146" s="32"/>
      <c r="Y146" s="17"/>
      <c r="Z146" s="32"/>
      <c r="AA146" s="17"/>
      <c r="AB146" s="32"/>
    </row>
    <row r="147" spans="1:28" x14ac:dyDescent="0.25">
      <c r="A147" s="4" t="s">
        <v>5</v>
      </c>
      <c r="B147" s="4" t="s">
        <v>225</v>
      </c>
      <c r="C147" s="4" t="s">
        <v>125</v>
      </c>
      <c r="D147" s="4" t="s">
        <v>126</v>
      </c>
      <c r="E147" s="15" t="s">
        <v>281</v>
      </c>
      <c r="F147" s="15" t="s">
        <v>767</v>
      </c>
      <c r="G147" s="5">
        <v>0</v>
      </c>
      <c r="H147" s="5">
        <v>0</v>
      </c>
      <c r="I147" s="5">
        <v>124256343.36103244</v>
      </c>
      <c r="J147" s="5">
        <v>6869194.4072398003</v>
      </c>
      <c r="K147" s="5">
        <v>1891292.3348415999</v>
      </c>
      <c r="L147" s="5">
        <v>0</v>
      </c>
      <c r="M147" s="5">
        <v>0</v>
      </c>
      <c r="N147" s="6">
        <v>57802386.040108725</v>
      </c>
      <c r="O147" s="6">
        <v>0</v>
      </c>
      <c r="P147" s="6">
        <v>0</v>
      </c>
      <c r="Q147" s="6">
        <v>0</v>
      </c>
      <c r="R147" s="6">
        <v>9991660.6605107989</v>
      </c>
      <c r="S147" s="6">
        <v>0</v>
      </c>
      <c r="T147" s="6">
        <v>0</v>
      </c>
      <c r="U147" s="6">
        <v>4524717.7496282104</v>
      </c>
      <c r="V147" s="7">
        <f t="shared" si="2"/>
        <v>205335594.55336159</v>
      </c>
      <c r="W147" s="17"/>
      <c r="X147" s="32"/>
      <c r="Y147" s="17"/>
      <c r="Z147" s="32"/>
      <c r="AA147" s="17"/>
      <c r="AB147" s="32"/>
    </row>
    <row r="148" spans="1:28" x14ac:dyDescent="0.25">
      <c r="A148" s="4" t="s">
        <v>5</v>
      </c>
      <c r="B148" s="4" t="s">
        <v>225</v>
      </c>
      <c r="C148" s="4" t="s">
        <v>125</v>
      </c>
      <c r="D148" s="4" t="s">
        <v>126</v>
      </c>
      <c r="E148" s="15" t="s">
        <v>282</v>
      </c>
      <c r="F148" s="15" t="s">
        <v>768</v>
      </c>
      <c r="G148" s="5">
        <v>0</v>
      </c>
      <c r="H148" s="5">
        <v>0</v>
      </c>
      <c r="I148" s="5">
        <v>7860644.343962336</v>
      </c>
      <c r="J148" s="5">
        <v>432116.22624435002</v>
      </c>
      <c r="K148" s="5">
        <v>126997.19457014</v>
      </c>
      <c r="L148" s="5">
        <v>0</v>
      </c>
      <c r="M148" s="5">
        <v>0</v>
      </c>
      <c r="N148" s="6">
        <v>3967994.9964808244</v>
      </c>
      <c r="O148" s="6">
        <v>0</v>
      </c>
      <c r="P148" s="6">
        <v>0</v>
      </c>
      <c r="Q148" s="6">
        <v>0</v>
      </c>
      <c r="R148" s="6">
        <v>628757.07681427256</v>
      </c>
      <c r="S148" s="6">
        <v>0</v>
      </c>
      <c r="T148" s="6">
        <v>0</v>
      </c>
      <c r="U148" s="6">
        <v>284787.91961816378</v>
      </c>
      <c r="V148" s="7">
        <f t="shared" si="2"/>
        <v>13301297.757690087</v>
      </c>
      <c r="W148" s="17"/>
      <c r="X148" s="32"/>
      <c r="Y148" s="17"/>
      <c r="Z148" s="32"/>
      <c r="AA148" s="17"/>
      <c r="AB148" s="32"/>
    </row>
    <row r="149" spans="1:28" ht="30" x14ac:dyDescent="0.25">
      <c r="A149" s="4" t="s">
        <v>5</v>
      </c>
      <c r="B149" s="4" t="s">
        <v>225</v>
      </c>
      <c r="C149" s="4" t="s">
        <v>138</v>
      </c>
      <c r="D149" s="4" t="s">
        <v>139</v>
      </c>
      <c r="E149" s="15" t="s">
        <v>283</v>
      </c>
      <c r="F149" s="15" t="s">
        <v>767</v>
      </c>
      <c r="G149" s="5">
        <v>0</v>
      </c>
      <c r="H149" s="5">
        <v>0</v>
      </c>
      <c r="I149" s="5">
        <v>69202127.0432574</v>
      </c>
      <c r="J149" s="5">
        <v>5628696.5158371003</v>
      </c>
      <c r="K149" s="5">
        <v>2499387.2126696999</v>
      </c>
      <c r="L149" s="5">
        <v>0</v>
      </c>
      <c r="M149" s="5">
        <v>0</v>
      </c>
      <c r="N149" s="6">
        <v>31828206.828568846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2193070.86</v>
      </c>
      <c r="V149" s="7">
        <f t="shared" si="2"/>
        <v>111351488.46033305</v>
      </c>
      <c r="W149" s="17"/>
      <c r="X149" s="32"/>
      <c r="Y149" s="17"/>
      <c r="Z149" s="32"/>
      <c r="AA149" s="17"/>
      <c r="AB149" s="32"/>
    </row>
    <row r="150" spans="1:28" x14ac:dyDescent="0.25">
      <c r="A150" s="4" t="s">
        <v>5</v>
      </c>
      <c r="B150" s="4" t="s">
        <v>225</v>
      </c>
      <c r="C150" s="4" t="s">
        <v>162</v>
      </c>
      <c r="D150" s="4" t="s">
        <v>163</v>
      </c>
      <c r="E150" s="15" t="s">
        <v>284</v>
      </c>
      <c r="F150" s="15" t="s">
        <v>767</v>
      </c>
      <c r="G150" s="5">
        <v>0</v>
      </c>
      <c r="H150" s="5">
        <v>0</v>
      </c>
      <c r="I150" s="5">
        <v>29355968.408989586</v>
      </c>
      <c r="J150" s="5">
        <v>952441.71945701004</v>
      </c>
      <c r="K150" s="5">
        <v>474894.91402715002</v>
      </c>
      <c r="L150" s="5">
        <v>0</v>
      </c>
      <c r="M150" s="5">
        <v>0</v>
      </c>
      <c r="N150" s="6">
        <v>8075596.2797029791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993341.52</v>
      </c>
      <c r="V150" s="7">
        <f t="shared" si="2"/>
        <v>39852242.842176728</v>
      </c>
      <c r="W150" s="17"/>
      <c r="X150" s="32"/>
      <c r="Y150" s="17"/>
      <c r="Z150" s="32"/>
      <c r="AA150" s="17"/>
      <c r="AB150" s="32"/>
    </row>
    <row r="151" spans="1:28" x14ac:dyDescent="0.25">
      <c r="A151" s="4" t="s">
        <v>5</v>
      </c>
      <c r="B151" s="4" t="s">
        <v>225</v>
      </c>
      <c r="C151" s="4" t="s">
        <v>285</v>
      </c>
      <c r="D151" s="4" t="s">
        <v>286</v>
      </c>
      <c r="E151" s="15" t="s">
        <v>287</v>
      </c>
      <c r="F151" s="15" t="s">
        <v>767</v>
      </c>
      <c r="G151" s="5">
        <v>0</v>
      </c>
      <c r="H151" s="5">
        <v>0</v>
      </c>
      <c r="I151" s="5">
        <v>50600837.962329514</v>
      </c>
      <c r="J151" s="5">
        <v>2950062.0271493001</v>
      </c>
      <c r="K151" s="5">
        <v>1391232.8959276001</v>
      </c>
      <c r="L151" s="5">
        <v>0</v>
      </c>
      <c r="M151" s="5">
        <v>0</v>
      </c>
      <c r="N151" s="6">
        <v>20572919.67637578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1245870</v>
      </c>
      <c r="V151" s="7">
        <f t="shared" si="2"/>
        <v>76760922.561782196</v>
      </c>
      <c r="W151" s="17"/>
      <c r="X151" s="32"/>
      <c r="Y151" s="17"/>
      <c r="Z151" s="32"/>
      <c r="AA151" s="17"/>
      <c r="AB151" s="32"/>
    </row>
    <row r="152" spans="1:28" ht="30" x14ac:dyDescent="0.25">
      <c r="A152" s="4" t="s">
        <v>5</v>
      </c>
      <c r="B152" s="4" t="s">
        <v>225</v>
      </c>
      <c r="C152" s="4" t="s">
        <v>196</v>
      </c>
      <c r="D152" s="4" t="s">
        <v>197</v>
      </c>
      <c r="E152" s="15" t="s">
        <v>288</v>
      </c>
      <c r="F152" s="15" t="s">
        <v>767</v>
      </c>
      <c r="G152" s="5">
        <v>0</v>
      </c>
      <c r="H152" s="5">
        <v>0</v>
      </c>
      <c r="I152" s="5">
        <v>67757346.842040792</v>
      </c>
      <c r="J152" s="5">
        <v>3055351.5384614998</v>
      </c>
      <c r="K152" s="5">
        <v>1792281.7466062999</v>
      </c>
      <c r="L152" s="5">
        <v>0</v>
      </c>
      <c r="M152" s="5">
        <v>0</v>
      </c>
      <c r="N152" s="6">
        <v>28803452.667474307</v>
      </c>
      <c r="O152" s="6">
        <v>0</v>
      </c>
      <c r="P152" s="6">
        <v>0</v>
      </c>
      <c r="Q152" s="6">
        <v>-3553035.5853584222</v>
      </c>
      <c r="R152" s="6">
        <v>0</v>
      </c>
      <c r="S152" s="6">
        <v>0</v>
      </c>
      <c r="T152" s="6">
        <v>0</v>
      </c>
      <c r="U152" s="6">
        <v>2045406.8869236915</v>
      </c>
      <c r="V152" s="7">
        <f t="shared" si="2"/>
        <v>99900804.096148163</v>
      </c>
      <c r="W152" s="17"/>
      <c r="X152" s="32"/>
      <c r="Y152" s="17"/>
      <c r="Z152" s="32"/>
      <c r="AA152" s="17"/>
      <c r="AB152" s="32"/>
    </row>
    <row r="153" spans="1:28" ht="30" x14ac:dyDescent="0.25">
      <c r="A153" s="4" t="s">
        <v>5</v>
      </c>
      <c r="B153" s="4" t="s">
        <v>225</v>
      </c>
      <c r="C153" s="4" t="s">
        <v>196</v>
      </c>
      <c r="D153" s="4" t="s">
        <v>197</v>
      </c>
      <c r="E153" s="15" t="s">
        <v>289</v>
      </c>
      <c r="F153" s="15" t="s">
        <v>767</v>
      </c>
      <c r="G153" s="5">
        <v>0</v>
      </c>
      <c r="H153" s="5">
        <v>0</v>
      </c>
      <c r="I153" s="5">
        <v>29073769.129282121</v>
      </c>
      <c r="J153" s="5">
        <v>3639954.2533936002</v>
      </c>
      <c r="K153" s="5">
        <v>1540105.3846154001</v>
      </c>
      <c r="L153" s="5">
        <v>0</v>
      </c>
      <c r="M153" s="5">
        <v>0</v>
      </c>
      <c r="N153" s="6">
        <v>22836730.690350793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877656.67307630891</v>
      </c>
      <c r="V153" s="7">
        <f t="shared" si="2"/>
        <v>57968216.130718224</v>
      </c>
      <c r="W153" s="17"/>
      <c r="X153" s="32"/>
      <c r="Y153" s="17"/>
      <c r="Z153" s="32"/>
      <c r="AA153" s="17"/>
      <c r="AB153" s="32"/>
    </row>
    <row r="154" spans="1:28" x14ac:dyDescent="0.25">
      <c r="A154" s="4" t="s">
        <v>5</v>
      </c>
      <c r="B154" s="4" t="s">
        <v>225</v>
      </c>
      <c r="C154" s="4" t="s">
        <v>57</v>
      </c>
      <c r="D154" s="4" t="s">
        <v>58</v>
      </c>
      <c r="E154" s="15" t="s">
        <v>290</v>
      </c>
      <c r="F154" s="15" t="s">
        <v>767</v>
      </c>
      <c r="G154" s="5">
        <v>0</v>
      </c>
      <c r="H154" s="5">
        <v>0</v>
      </c>
      <c r="I154" s="5">
        <v>12706918.477089379</v>
      </c>
      <c r="J154" s="5">
        <v>882877.42081447004</v>
      </c>
      <c r="K154" s="5">
        <v>482805.93665157998</v>
      </c>
      <c r="L154" s="5">
        <v>0</v>
      </c>
      <c r="M154" s="5">
        <v>0</v>
      </c>
      <c r="N154" s="6">
        <v>6439003.050653982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459325.75894114329</v>
      </c>
      <c r="V154" s="7">
        <f t="shared" si="2"/>
        <v>20970930.644150555</v>
      </c>
      <c r="W154" s="17"/>
      <c r="X154" s="32"/>
      <c r="Y154" s="17"/>
      <c r="Z154" s="32"/>
      <c r="AA154" s="17"/>
      <c r="AB154" s="32"/>
    </row>
    <row r="155" spans="1:28" x14ac:dyDescent="0.25">
      <c r="A155" s="4" t="s">
        <v>5</v>
      </c>
      <c r="B155" s="4" t="s">
        <v>225</v>
      </c>
      <c r="C155" s="4" t="s">
        <v>57</v>
      </c>
      <c r="D155" s="4" t="s">
        <v>58</v>
      </c>
      <c r="E155" s="15" t="s">
        <v>291</v>
      </c>
      <c r="F155" s="15" t="s">
        <v>767</v>
      </c>
      <c r="G155" s="5">
        <v>0</v>
      </c>
      <c r="H155" s="5">
        <v>0</v>
      </c>
      <c r="I155" s="5">
        <v>51661508.787025303</v>
      </c>
      <c r="J155" s="5">
        <v>3291795.2941176002</v>
      </c>
      <c r="K155" s="5">
        <v>1594631.0678733001</v>
      </c>
      <c r="L155" s="5">
        <v>0</v>
      </c>
      <c r="M155" s="5">
        <v>0</v>
      </c>
      <c r="N155" s="6">
        <v>26470943.93718864</v>
      </c>
      <c r="O155" s="6">
        <v>0</v>
      </c>
      <c r="P155" s="6">
        <v>0</v>
      </c>
      <c r="Q155" s="6">
        <v>5758444.2781375647</v>
      </c>
      <c r="R155" s="6">
        <v>0</v>
      </c>
      <c r="S155" s="6">
        <v>0</v>
      </c>
      <c r="T155" s="6">
        <v>0</v>
      </c>
      <c r="U155" s="6">
        <v>1867444.2410588569</v>
      </c>
      <c r="V155" s="7">
        <f t="shared" si="2"/>
        <v>90644767.605401263</v>
      </c>
      <c r="W155" s="17"/>
      <c r="X155" s="32"/>
      <c r="Y155" s="17"/>
      <c r="Z155" s="32"/>
      <c r="AA155" s="17"/>
      <c r="AB155" s="32"/>
    </row>
    <row r="156" spans="1:28" x14ac:dyDescent="0.25">
      <c r="A156" s="4" t="s">
        <v>5</v>
      </c>
      <c r="B156" s="4" t="s">
        <v>225</v>
      </c>
      <c r="C156" s="4" t="s">
        <v>292</v>
      </c>
      <c r="D156" s="4" t="s">
        <v>293</v>
      </c>
      <c r="E156" s="15" t="s">
        <v>294</v>
      </c>
      <c r="F156" s="15" t="s">
        <v>767</v>
      </c>
      <c r="G156" s="5">
        <v>0</v>
      </c>
      <c r="H156" s="5">
        <v>0</v>
      </c>
      <c r="I156" s="5">
        <v>134994612.8598735</v>
      </c>
      <c r="J156" s="5">
        <v>8149310.6787329996</v>
      </c>
      <c r="K156" s="5">
        <v>3382536.7420815001</v>
      </c>
      <c r="L156" s="5">
        <v>0</v>
      </c>
      <c r="M156" s="5">
        <v>0</v>
      </c>
      <c r="N156" s="6">
        <v>60867673.620912626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4562838</v>
      </c>
      <c r="V156" s="7">
        <f t="shared" si="2"/>
        <v>211956971.9016006</v>
      </c>
      <c r="W156" s="17"/>
      <c r="X156" s="32"/>
      <c r="Y156" s="17"/>
      <c r="Z156" s="32"/>
      <c r="AA156" s="17"/>
      <c r="AB156" s="32"/>
    </row>
    <row r="157" spans="1:28" x14ac:dyDescent="0.25">
      <c r="A157" s="4" t="s">
        <v>5</v>
      </c>
      <c r="B157" s="4" t="s">
        <v>225</v>
      </c>
      <c r="C157" s="4" t="s">
        <v>295</v>
      </c>
      <c r="D157" s="4" t="s">
        <v>296</v>
      </c>
      <c r="E157" s="15" t="s">
        <v>297</v>
      </c>
      <c r="F157" s="15" t="s">
        <v>767</v>
      </c>
      <c r="G157" s="5">
        <v>0</v>
      </c>
      <c r="H157" s="5">
        <v>0</v>
      </c>
      <c r="I157" s="5">
        <v>8819169.0399739966</v>
      </c>
      <c r="J157" s="5">
        <v>436735.33936652</v>
      </c>
      <c r="K157" s="5">
        <v>267490.66063349001</v>
      </c>
      <c r="L157" s="5">
        <v>0</v>
      </c>
      <c r="M157" s="5">
        <v>0</v>
      </c>
      <c r="N157" s="6">
        <v>4243662.5021806136</v>
      </c>
      <c r="O157" s="6">
        <v>0</v>
      </c>
      <c r="P157" s="6">
        <v>0</v>
      </c>
      <c r="Q157" s="6">
        <v>-1678584.9195000103</v>
      </c>
      <c r="R157" s="6">
        <v>0</v>
      </c>
      <c r="S157" s="6">
        <v>0</v>
      </c>
      <c r="T157" s="6">
        <v>0</v>
      </c>
      <c r="U157" s="6">
        <v>249490.05552993334</v>
      </c>
      <c r="V157" s="7">
        <f t="shared" si="2"/>
        <v>12337962.678184543</v>
      </c>
      <c r="W157" s="17"/>
      <c r="X157" s="32"/>
      <c r="Y157" s="17"/>
      <c r="Z157" s="32"/>
      <c r="AA157" s="17"/>
      <c r="AB157" s="32"/>
    </row>
    <row r="158" spans="1:28" x14ac:dyDescent="0.25">
      <c r="A158" s="4" t="s">
        <v>5</v>
      </c>
      <c r="B158" s="4" t="s">
        <v>225</v>
      </c>
      <c r="C158" s="4" t="s">
        <v>295</v>
      </c>
      <c r="D158" s="4" t="s">
        <v>296</v>
      </c>
      <c r="E158" s="15" t="s">
        <v>298</v>
      </c>
      <c r="F158" s="15" t="s">
        <v>767</v>
      </c>
      <c r="G158" s="5">
        <v>0</v>
      </c>
      <c r="H158" s="5">
        <v>0</v>
      </c>
      <c r="I158" s="5">
        <v>12745670.894944096</v>
      </c>
      <c r="J158" s="5">
        <v>1356112.8506787</v>
      </c>
      <c r="K158" s="5">
        <v>732137.13122172002</v>
      </c>
      <c r="L158" s="5">
        <v>0</v>
      </c>
      <c r="M158" s="5">
        <v>0</v>
      </c>
      <c r="N158" s="6">
        <v>9309351.5608995892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338803.94447006664</v>
      </c>
      <c r="V158" s="7">
        <f t="shared" si="2"/>
        <v>24482076.38221417</v>
      </c>
      <c r="W158" s="17"/>
      <c r="X158" s="32"/>
      <c r="Y158" s="17"/>
      <c r="Z158" s="32"/>
      <c r="AA158" s="17"/>
      <c r="AB158" s="32"/>
    </row>
    <row r="159" spans="1:28" x14ac:dyDescent="0.25">
      <c r="A159" s="4" t="s">
        <v>5</v>
      </c>
      <c r="B159" s="4" t="s">
        <v>225</v>
      </c>
      <c r="C159" s="4" t="s">
        <v>299</v>
      </c>
      <c r="D159" s="4" t="s">
        <v>300</v>
      </c>
      <c r="E159" s="15" t="s">
        <v>301</v>
      </c>
      <c r="F159" s="15" t="s">
        <v>767</v>
      </c>
      <c r="G159" s="5">
        <v>0</v>
      </c>
      <c r="H159" s="5">
        <v>0</v>
      </c>
      <c r="I159" s="5">
        <v>59448407.208025433</v>
      </c>
      <c r="J159" s="5">
        <v>4100668.5972850998</v>
      </c>
      <c r="K159" s="5">
        <v>1663476.0452489001</v>
      </c>
      <c r="L159" s="5">
        <v>0</v>
      </c>
      <c r="M159" s="5">
        <v>0</v>
      </c>
      <c r="N159" s="6">
        <v>30738166.519030135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1876122.18</v>
      </c>
      <c r="V159" s="7">
        <f t="shared" si="2"/>
        <v>97826840.549589574</v>
      </c>
      <c r="W159" s="17"/>
      <c r="X159" s="32"/>
      <c r="Y159" s="17"/>
      <c r="Z159" s="32"/>
      <c r="AA159" s="17"/>
      <c r="AB159" s="32"/>
    </row>
    <row r="160" spans="1:28" x14ac:dyDescent="0.25">
      <c r="A160" s="4" t="s">
        <v>5</v>
      </c>
      <c r="B160" s="4" t="s">
        <v>225</v>
      </c>
      <c r="C160" s="4" t="s">
        <v>302</v>
      </c>
      <c r="D160" s="4" t="s">
        <v>303</v>
      </c>
      <c r="E160" s="15" t="s">
        <v>304</v>
      </c>
      <c r="F160" s="15" t="s">
        <v>767</v>
      </c>
      <c r="G160" s="5">
        <v>0</v>
      </c>
      <c r="H160" s="5">
        <v>0</v>
      </c>
      <c r="I160" s="5">
        <v>14425282.332421346</v>
      </c>
      <c r="J160" s="5">
        <v>517345.42986426002</v>
      </c>
      <c r="K160" s="5">
        <v>298790.92307691998</v>
      </c>
      <c r="L160" s="5">
        <v>0</v>
      </c>
      <c r="M160" s="5">
        <v>0</v>
      </c>
      <c r="N160" s="6">
        <v>3924505.4087073943</v>
      </c>
      <c r="O160" s="6">
        <v>0</v>
      </c>
      <c r="P160" s="6">
        <v>0</v>
      </c>
      <c r="Q160" s="6">
        <v>1140790.1459124014</v>
      </c>
      <c r="R160" s="6">
        <v>0</v>
      </c>
      <c r="S160" s="6">
        <v>0</v>
      </c>
      <c r="T160" s="6">
        <v>0</v>
      </c>
      <c r="U160" s="6">
        <v>458136</v>
      </c>
      <c r="V160" s="7">
        <f t="shared" si="2"/>
        <v>20764850.239982322</v>
      </c>
      <c r="W160" s="17"/>
      <c r="X160" s="32"/>
      <c r="Y160" s="17"/>
      <c r="Z160" s="32"/>
      <c r="AA160" s="17"/>
      <c r="AB160" s="32"/>
    </row>
    <row r="161" spans="1:28" ht="30" x14ac:dyDescent="0.25">
      <c r="A161" s="4" t="s">
        <v>5</v>
      </c>
      <c r="B161" s="4" t="s">
        <v>225</v>
      </c>
      <c r="C161" s="4" t="s">
        <v>305</v>
      </c>
      <c r="D161" s="4" t="s">
        <v>306</v>
      </c>
      <c r="E161" s="15" t="s">
        <v>307</v>
      </c>
      <c r="F161" s="15" t="s">
        <v>767</v>
      </c>
      <c r="G161" s="5">
        <v>0</v>
      </c>
      <c r="H161" s="5">
        <v>0</v>
      </c>
      <c r="I161" s="5">
        <v>63579053.635291636</v>
      </c>
      <c r="J161" s="5">
        <v>1933201.2217194</v>
      </c>
      <c r="K161" s="5">
        <v>1232436.9049774001</v>
      </c>
      <c r="L161" s="5">
        <v>0</v>
      </c>
      <c r="M161" s="5">
        <v>0</v>
      </c>
      <c r="N161" s="6">
        <v>14968471.513491105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2086285.397171526</v>
      </c>
      <c r="V161" s="7">
        <f t="shared" si="2"/>
        <v>83799448.672651067</v>
      </c>
      <c r="W161" s="17"/>
      <c r="X161" s="32"/>
      <c r="Y161" s="17"/>
      <c r="Z161" s="32"/>
      <c r="AA161" s="17"/>
      <c r="AB161" s="32"/>
    </row>
    <row r="162" spans="1:28" ht="30" x14ac:dyDescent="0.25">
      <c r="A162" s="4" t="s">
        <v>5</v>
      </c>
      <c r="B162" s="4" t="s">
        <v>225</v>
      </c>
      <c r="C162" s="4" t="s">
        <v>305</v>
      </c>
      <c r="D162" s="4" t="s">
        <v>306</v>
      </c>
      <c r="E162" s="15" t="s">
        <v>308</v>
      </c>
      <c r="F162" s="15" t="s">
        <v>767</v>
      </c>
      <c r="G162" s="5">
        <v>0</v>
      </c>
      <c r="H162" s="5">
        <v>0</v>
      </c>
      <c r="I162" s="5">
        <v>39928823.733928882</v>
      </c>
      <c r="J162" s="5">
        <v>1645959.3665157999</v>
      </c>
      <c r="K162" s="5">
        <v>800877.37556561001</v>
      </c>
      <c r="L162" s="5">
        <v>0</v>
      </c>
      <c r="M162" s="5">
        <v>0</v>
      </c>
      <c r="N162" s="6">
        <v>12328771.287543006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1310225.8860313022</v>
      </c>
      <c r="V162" s="7">
        <f t="shared" si="2"/>
        <v>56014657.649584599</v>
      </c>
      <c r="W162" s="17"/>
      <c r="X162" s="32"/>
      <c r="Y162" s="17"/>
      <c r="Z162" s="32"/>
      <c r="AA162" s="17"/>
      <c r="AB162" s="32"/>
    </row>
    <row r="163" spans="1:28" ht="30" x14ac:dyDescent="0.25">
      <c r="A163" s="4" t="s">
        <v>5</v>
      </c>
      <c r="B163" s="4" t="s">
        <v>225</v>
      </c>
      <c r="C163" s="4" t="s">
        <v>305</v>
      </c>
      <c r="D163" s="4" t="s">
        <v>306</v>
      </c>
      <c r="E163" s="15" t="s">
        <v>309</v>
      </c>
      <c r="F163" s="15" t="s">
        <v>767</v>
      </c>
      <c r="G163" s="5">
        <v>0</v>
      </c>
      <c r="H163" s="5">
        <v>0</v>
      </c>
      <c r="I163" s="5">
        <v>48871979.791008957</v>
      </c>
      <c r="J163" s="5">
        <v>2486434.5248869001</v>
      </c>
      <c r="K163" s="5">
        <v>1722698.5429864</v>
      </c>
      <c r="L163" s="5">
        <v>0</v>
      </c>
      <c r="M163" s="5">
        <v>0</v>
      </c>
      <c r="N163" s="6">
        <v>23738279.675342418</v>
      </c>
      <c r="O163" s="6">
        <v>0</v>
      </c>
      <c r="P163" s="6">
        <v>0</v>
      </c>
      <c r="Q163" s="6">
        <v>129040.67175990343</v>
      </c>
      <c r="R163" s="6">
        <v>0</v>
      </c>
      <c r="S163" s="6">
        <v>0</v>
      </c>
      <c r="T163" s="6">
        <v>0</v>
      </c>
      <c r="U163" s="6">
        <v>1603686.9367971714</v>
      </c>
      <c r="V163" s="7">
        <f t="shared" si="2"/>
        <v>78552120.142781749</v>
      </c>
      <c r="W163" s="17"/>
      <c r="X163" s="32"/>
      <c r="Y163" s="17"/>
      <c r="Z163" s="32"/>
      <c r="AA163" s="17"/>
      <c r="AB163" s="32"/>
    </row>
    <row r="164" spans="1:28" x14ac:dyDescent="0.25">
      <c r="A164" s="4" t="s">
        <v>5</v>
      </c>
      <c r="B164" s="4" t="s">
        <v>225</v>
      </c>
      <c r="C164" s="4" t="s">
        <v>310</v>
      </c>
      <c r="D164" s="4" t="s">
        <v>311</v>
      </c>
      <c r="E164" s="15" t="s">
        <v>312</v>
      </c>
      <c r="F164" s="15" t="s">
        <v>767</v>
      </c>
      <c r="G164" s="5">
        <v>0</v>
      </c>
      <c r="H164" s="5">
        <v>0</v>
      </c>
      <c r="I164" s="5">
        <v>83467257.977524862</v>
      </c>
      <c r="J164" s="5">
        <v>5815424.7511312002</v>
      </c>
      <c r="K164" s="5">
        <v>1789399.8461537999</v>
      </c>
      <c r="L164" s="5">
        <v>0</v>
      </c>
      <c r="M164" s="5">
        <v>0</v>
      </c>
      <c r="N164" s="6">
        <v>37355054.021433115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2800944.18</v>
      </c>
      <c r="V164" s="7">
        <f t="shared" si="2"/>
        <v>131228080.77624299</v>
      </c>
      <c r="W164" s="17"/>
      <c r="X164" s="32"/>
      <c r="Y164" s="17"/>
      <c r="Z164" s="32"/>
      <c r="AA164" s="17"/>
      <c r="AB164" s="32"/>
    </row>
    <row r="165" spans="1:28" ht="30" x14ac:dyDescent="0.25">
      <c r="A165" s="4" t="s">
        <v>5</v>
      </c>
      <c r="B165" s="4" t="s">
        <v>225</v>
      </c>
      <c r="C165" s="4" t="s">
        <v>313</v>
      </c>
      <c r="D165" s="4" t="s">
        <v>314</v>
      </c>
      <c r="E165" s="15" t="s">
        <v>315</v>
      </c>
      <c r="F165" s="15" t="s">
        <v>767</v>
      </c>
      <c r="G165" s="5">
        <v>0</v>
      </c>
      <c r="H165" s="5">
        <v>0</v>
      </c>
      <c r="I165" s="5">
        <v>72988673.614734128</v>
      </c>
      <c r="J165" s="5">
        <v>5626366.6063347999</v>
      </c>
      <c r="K165" s="5">
        <v>2555462.4343890999</v>
      </c>
      <c r="L165" s="5">
        <v>0</v>
      </c>
      <c r="M165" s="5">
        <v>0</v>
      </c>
      <c r="N165" s="6">
        <v>42385088.915663876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2263405.14</v>
      </c>
      <c r="V165" s="7">
        <f t="shared" si="2"/>
        <v>125818996.7111219</v>
      </c>
      <c r="W165" s="17"/>
      <c r="X165" s="32"/>
      <c r="Y165" s="17"/>
      <c r="Z165" s="32"/>
      <c r="AA165" s="17"/>
      <c r="AB165" s="32"/>
    </row>
    <row r="166" spans="1:28" x14ac:dyDescent="0.25">
      <c r="A166" s="4" t="s">
        <v>5</v>
      </c>
      <c r="B166" s="4" t="s">
        <v>225</v>
      </c>
      <c r="C166" s="4" t="s">
        <v>316</v>
      </c>
      <c r="D166" s="4" t="s">
        <v>317</v>
      </c>
      <c r="E166" s="15" t="s">
        <v>318</v>
      </c>
      <c r="F166" s="15" t="s">
        <v>767</v>
      </c>
      <c r="G166" s="5">
        <v>0</v>
      </c>
      <c r="H166" s="5">
        <v>0</v>
      </c>
      <c r="I166" s="5">
        <v>120661389.73375164</v>
      </c>
      <c r="J166" s="5">
        <v>8678659.0497737005</v>
      </c>
      <c r="K166" s="5">
        <v>4609581.9366515996</v>
      </c>
      <c r="L166" s="5">
        <v>0</v>
      </c>
      <c r="M166" s="5">
        <v>0</v>
      </c>
      <c r="N166" s="6">
        <v>60732138.947828613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4118740.2</v>
      </c>
      <c r="V166" s="7">
        <f t="shared" si="2"/>
        <v>198800509.86800554</v>
      </c>
      <c r="W166" s="17"/>
      <c r="X166" s="32"/>
      <c r="Y166" s="17"/>
      <c r="Z166" s="32"/>
      <c r="AA166" s="17"/>
      <c r="AB166" s="32"/>
    </row>
    <row r="167" spans="1:28" x14ac:dyDescent="0.25">
      <c r="A167" s="4" t="s">
        <v>5</v>
      </c>
      <c r="B167" s="4" t="s">
        <v>225</v>
      </c>
      <c r="C167" s="4" t="s">
        <v>319</v>
      </c>
      <c r="D167" s="4" t="s">
        <v>320</v>
      </c>
      <c r="E167" s="15" t="s">
        <v>321</v>
      </c>
      <c r="F167" s="15" t="s">
        <v>767</v>
      </c>
      <c r="G167" s="5">
        <v>0</v>
      </c>
      <c r="H167" s="5">
        <v>0</v>
      </c>
      <c r="I167" s="5">
        <v>98616210.745074883</v>
      </c>
      <c r="J167" s="5">
        <v>5211090.7239819001</v>
      </c>
      <c r="K167" s="5">
        <v>2922292.7782806</v>
      </c>
      <c r="L167" s="5">
        <v>0</v>
      </c>
      <c r="M167" s="5">
        <v>0</v>
      </c>
      <c r="N167" s="6">
        <v>43763052.001270108</v>
      </c>
      <c r="O167" s="6">
        <v>0</v>
      </c>
      <c r="P167" s="6">
        <v>0</v>
      </c>
      <c r="Q167" s="6">
        <v>-3200539.5639961162</v>
      </c>
      <c r="R167" s="6">
        <v>0</v>
      </c>
      <c r="S167" s="6">
        <v>0</v>
      </c>
      <c r="T167" s="6">
        <v>0</v>
      </c>
      <c r="U167" s="6">
        <v>3265728.8400000003</v>
      </c>
      <c r="V167" s="7">
        <f t="shared" si="2"/>
        <v>150577835.52461138</v>
      </c>
      <c r="W167" s="17"/>
      <c r="X167" s="32"/>
      <c r="Y167" s="17"/>
      <c r="Z167" s="32"/>
      <c r="AA167" s="17"/>
      <c r="AB167" s="32"/>
    </row>
    <row r="168" spans="1:28" ht="30" x14ac:dyDescent="0.25">
      <c r="A168" s="4" t="s">
        <v>5</v>
      </c>
      <c r="B168" s="4" t="s">
        <v>225</v>
      </c>
      <c r="C168" s="4" t="s">
        <v>322</v>
      </c>
      <c r="D168" s="4" t="s">
        <v>323</v>
      </c>
      <c r="E168" s="15" t="s">
        <v>324</v>
      </c>
      <c r="F168" s="15" t="s">
        <v>768</v>
      </c>
      <c r="G168" s="5">
        <v>0</v>
      </c>
      <c r="H168" s="5">
        <v>0</v>
      </c>
      <c r="I168" s="5">
        <v>222185450.39825249</v>
      </c>
      <c r="J168" s="5">
        <v>14426344.923077</v>
      </c>
      <c r="K168" s="5">
        <v>8954164.5701358002</v>
      </c>
      <c r="L168" s="5">
        <v>0</v>
      </c>
      <c r="M168" s="5">
        <v>0</v>
      </c>
      <c r="N168" s="6">
        <v>87615518.529845983</v>
      </c>
      <c r="O168" s="6">
        <v>0</v>
      </c>
      <c r="P168" s="6">
        <v>0</v>
      </c>
      <c r="Q168" s="6">
        <v>-18883150.535281133</v>
      </c>
      <c r="R168" s="6">
        <v>0</v>
      </c>
      <c r="S168" s="6">
        <v>0</v>
      </c>
      <c r="T168" s="6">
        <v>0</v>
      </c>
      <c r="U168" s="6">
        <v>8897931.1731290761</v>
      </c>
      <c r="V168" s="7">
        <f t="shared" si="2"/>
        <v>323196259.05915922</v>
      </c>
      <c r="W168" s="17"/>
      <c r="X168" s="32"/>
      <c r="Y168" s="17"/>
      <c r="Z168" s="32"/>
      <c r="AA168" s="17"/>
      <c r="AB168" s="32"/>
    </row>
    <row r="169" spans="1:28" ht="30" x14ac:dyDescent="0.25">
      <c r="A169" s="4" t="s">
        <v>5</v>
      </c>
      <c r="B169" s="4" t="s">
        <v>225</v>
      </c>
      <c r="C169" s="4" t="s">
        <v>322</v>
      </c>
      <c r="D169" s="4" t="s">
        <v>323</v>
      </c>
      <c r="E169" s="15" t="s">
        <v>325</v>
      </c>
      <c r="F169" s="15" t="s">
        <v>767</v>
      </c>
      <c r="G169" s="5">
        <v>0</v>
      </c>
      <c r="H169" s="5">
        <v>0</v>
      </c>
      <c r="I169" s="5">
        <v>58151907.548055358</v>
      </c>
      <c r="J169" s="5">
        <v>4495842.8506787</v>
      </c>
      <c r="K169" s="5">
        <v>3313220.8144796002</v>
      </c>
      <c r="L169" s="5">
        <v>0</v>
      </c>
      <c r="M169" s="5">
        <v>0</v>
      </c>
      <c r="N169" s="6">
        <v>42884846.241805464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2221620.3068709243</v>
      </c>
      <c r="V169" s="7">
        <f t="shared" si="2"/>
        <v>111067437.76189004</v>
      </c>
      <c r="W169" s="17"/>
      <c r="X169" s="32"/>
      <c r="Y169" s="17"/>
      <c r="Z169" s="32"/>
      <c r="AA169" s="17"/>
      <c r="AB169" s="32"/>
    </row>
    <row r="170" spans="1:28" ht="30" x14ac:dyDescent="0.25">
      <c r="A170" s="4" t="s">
        <v>5</v>
      </c>
      <c r="B170" s="4" t="s">
        <v>225</v>
      </c>
      <c r="C170" s="4" t="s">
        <v>109</v>
      </c>
      <c r="D170" s="4" t="s">
        <v>110</v>
      </c>
      <c r="E170" s="15" t="s">
        <v>326</v>
      </c>
      <c r="F170" s="15" t="s">
        <v>768</v>
      </c>
      <c r="G170" s="5">
        <v>0</v>
      </c>
      <c r="H170" s="5">
        <v>0</v>
      </c>
      <c r="I170" s="5">
        <v>78895991.343972579</v>
      </c>
      <c r="J170" s="5">
        <v>5834830.8778280998</v>
      </c>
      <c r="K170" s="5">
        <v>2835941.6470587999</v>
      </c>
      <c r="L170" s="5">
        <v>0</v>
      </c>
      <c r="M170" s="5">
        <v>0</v>
      </c>
      <c r="N170" s="6">
        <v>35343499.45460204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2658327.5498431087</v>
      </c>
      <c r="V170" s="7">
        <f t="shared" si="2"/>
        <v>125568590.87330464</v>
      </c>
      <c r="W170" s="17"/>
      <c r="X170" s="32"/>
      <c r="Y170" s="17"/>
      <c r="Z170" s="32"/>
      <c r="AA170" s="17"/>
      <c r="AB170" s="32"/>
    </row>
    <row r="171" spans="1:28" ht="30" x14ac:dyDescent="0.25">
      <c r="A171" s="4" t="s">
        <v>5</v>
      </c>
      <c r="B171" s="4" t="s">
        <v>225</v>
      </c>
      <c r="C171" s="4" t="s">
        <v>109</v>
      </c>
      <c r="D171" s="4" t="s">
        <v>110</v>
      </c>
      <c r="E171" s="15" t="s">
        <v>327</v>
      </c>
      <c r="F171" s="15" t="s">
        <v>767</v>
      </c>
      <c r="G171" s="5">
        <v>0</v>
      </c>
      <c r="H171" s="5">
        <v>0</v>
      </c>
      <c r="I171" s="5">
        <v>26318897.247981556</v>
      </c>
      <c r="J171" s="5">
        <v>1252679.0045249001</v>
      </c>
      <c r="K171" s="5">
        <v>502696.62443438999</v>
      </c>
      <c r="L171" s="5">
        <v>0</v>
      </c>
      <c r="M171" s="5">
        <v>0</v>
      </c>
      <c r="N171" s="6">
        <v>7887982.782860402</v>
      </c>
      <c r="O171" s="6">
        <v>0</v>
      </c>
      <c r="P171" s="6">
        <v>0</v>
      </c>
      <c r="Q171" s="6">
        <v>-3224730.7376097096</v>
      </c>
      <c r="R171" s="6">
        <v>0</v>
      </c>
      <c r="S171" s="6">
        <v>0</v>
      </c>
      <c r="T171" s="6">
        <v>0</v>
      </c>
      <c r="U171" s="6">
        <v>1219769.3709530672</v>
      </c>
      <c r="V171" s="7">
        <f t="shared" si="2"/>
        <v>33957294.293144599</v>
      </c>
      <c r="W171" s="17"/>
      <c r="X171" s="32"/>
      <c r="Y171" s="17"/>
      <c r="Z171" s="32"/>
      <c r="AA171" s="17"/>
      <c r="AB171" s="32"/>
    </row>
    <row r="172" spans="1:28" ht="30" x14ac:dyDescent="0.25">
      <c r="A172" s="4" t="s">
        <v>5</v>
      </c>
      <c r="B172" s="4" t="s">
        <v>225</v>
      </c>
      <c r="C172" s="4" t="s">
        <v>109</v>
      </c>
      <c r="D172" s="4" t="s">
        <v>110</v>
      </c>
      <c r="E172" s="15" t="s">
        <v>328</v>
      </c>
      <c r="F172" s="15" t="s">
        <v>767</v>
      </c>
      <c r="G172" s="5">
        <v>0</v>
      </c>
      <c r="H172" s="5">
        <v>0</v>
      </c>
      <c r="I172" s="5">
        <v>31198726.301064052</v>
      </c>
      <c r="J172" s="5">
        <v>1804454.4343890999</v>
      </c>
      <c r="K172" s="5">
        <v>755693.18552036001</v>
      </c>
      <c r="L172" s="5">
        <v>0</v>
      </c>
      <c r="M172" s="5">
        <v>0</v>
      </c>
      <c r="N172" s="6">
        <v>13431239.560549622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1056489.9973593205</v>
      </c>
      <c r="V172" s="7">
        <f t="shared" si="2"/>
        <v>48246603.478882454</v>
      </c>
      <c r="W172" s="17"/>
      <c r="X172" s="32"/>
      <c r="Y172" s="17"/>
      <c r="Z172" s="32"/>
      <c r="AA172" s="17"/>
      <c r="AB172" s="32"/>
    </row>
    <row r="173" spans="1:28" ht="30" x14ac:dyDescent="0.25">
      <c r="A173" s="4" t="s">
        <v>5</v>
      </c>
      <c r="B173" s="4" t="s">
        <v>225</v>
      </c>
      <c r="C173" s="4" t="s">
        <v>109</v>
      </c>
      <c r="D173" s="4" t="s">
        <v>110</v>
      </c>
      <c r="E173" s="15" t="s">
        <v>329</v>
      </c>
      <c r="F173" s="15" t="s">
        <v>767</v>
      </c>
      <c r="G173" s="5">
        <v>0</v>
      </c>
      <c r="H173" s="5">
        <v>0</v>
      </c>
      <c r="I173" s="5">
        <v>136156680.31794319</v>
      </c>
      <c r="J173" s="5">
        <v>6142478.6334841996</v>
      </c>
      <c r="K173" s="5">
        <v>2487751.5022624</v>
      </c>
      <c r="L173" s="5">
        <v>0</v>
      </c>
      <c r="M173" s="5">
        <v>0</v>
      </c>
      <c r="N173" s="6">
        <v>47180101.045644179</v>
      </c>
      <c r="O173" s="6">
        <v>0</v>
      </c>
      <c r="P173" s="6">
        <v>0</v>
      </c>
      <c r="Q173" s="6">
        <v>-3496423.0884532221</v>
      </c>
      <c r="R173" s="6">
        <v>0</v>
      </c>
      <c r="S173" s="6">
        <v>0</v>
      </c>
      <c r="T173" s="6">
        <v>0</v>
      </c>
      <c r="U173" s="6">
        <v>4610706.5218445025</v>
      </c>
      <c r="V173" s="7">
        <f t="shared" si="2"/>
        <v>193081294.93272525</v>
      </c>
      <c r="W173" s="17"/>
      <c r="X173" s="32"/>
      <c r="Y173" s="17"/>
      <c r="Z173" s="32"/>
      <c r="AA173" s="17"/>
      <c r="AB173" s="32"/>
    </row>
    <row r="174" spans="1:28" x14ac:dyDescent="0.25">
      <c r="A174" s="4" t="s">
        <v>5</v>
      </c>
      <c r="B174" s="4" t="s">
        <v>225</v>
      </c>
      <c r="C174" s="4" t="s">
        <v>141</v>
      </c>
      <c r="D174" s="4" t="s">
        <v>142</v>
      </c>
      <c r="E174" s="15" t="s">
        <v>330</v>
      </c>
      <c r="F174" s="15" t="s">
        <v>767</v>
      </c>
      <c r="G174" s="5">
        <v>0</v>
      </c>
      <c r="H174" s="5">
        <v>0</v>
      </c>
      <c r="I174" s="5">
        <v>34055124.447538257</v>
      </c>
      <c r="J174" s="5">
        <v>2825696.4253393998</v>
      </c>
      <c r="K174" s="5">
        <v>1552648.5610859999</v>
      </c>
      <c r="L174" s="5">
        <v>0</v>
      </c>
      <c r="M174" s="5">
        <v>0</v>
      </c>
      <c r="N174" s="6">
        <v>18364503.256201785</v>
      </c>
      <c r="O174" s="6">
        <v>0</v>
      </c>
      <c r="P174" s="6">
        <v>0</v>
      </c>
      <c r="Q174" s="6">
        <v>-18406631.513624508</v>
      </c>
      <c r="R174" s="6">
        <v>0</v>
      </c>
      <c r="S174" s="6">
        <v>0</v>
      </c>
      <c r="T174" s="6">
        <v>0</v>
      </c>
      <c r="U174" s="6">
        <v>1430449.2</v>
      </c>
      <c r="V174" s="7">
        <f t="shared" si="2"/>
        <v>39821790.376540944</v>
      </c>
      <c r="W174" s="17"/>
      <c r="X174" s="32"/>
      <c r="Y174" s="17"/>
      <c r="Z174" s="32"/>
      <c r="AA174" s="17"/>
      <c r="AB174" s="32"/>
    </row>
    <row r="175" spans="1:28" x14ac:dyDescent="0.25">
      <c r="A175" s="4" t="s">
        <v>5</v>
      </c>
      <c r="B175" s="4" t="s">
        <v>225</v>
      </c>
      <c r="C175" s="4" t="s">
        <v>331</v>
      </c>
      <c r="D175" s="4" t="s">
        <v>332</v>
      </c>
      <c r="E175" s="15" t="s">
        <v>333</v>
      </c>
      <c r="F175" s="15" t="s">
        <v>768</v>
      </c>
      <c r="G175" s="5">
        <v>0</v>
      </c>
      <c r="H175" s="5">
        <v>0</v>
      </c>
      <c r="I175" s="5">
        <v>6217790.0878944267</v>
      </c>
      <c r="J175" s="5">
        <v>129464.61538462</v>
      </c>
      <c r="K175" s="5">
        <v>34229.221719456997</v>
      </c>
      <c r="L175" s="5">
        <v>0</v>
      </c>
      <c r="M175" s="5">
        <v>0</v>
      </c>
      <c r="N175" s="6">
        <v>1406617.3709466294</v>
      </c>
      <c r="O175" s="6">
        <v>0</v>
      </c>
      <c r="P175" s="6">
        <v>0</v>
      </c>
      <c r="Q175" s="6">
        <v>239867.03375954367</v>
      </c>
      <c r="R175" s="6">
        <v>0</v>
      </c>
      <c r="S175" s="6">
        <v>0</v>
      </c>
      <c r="T175" s="6">
        <v>0</v>
      </c>
      <c r="U175" s="6">
        <v>258989.03991283124</v>
      </c>
      <c r="V175" s="7">
        <f t="shared" si="2"/>
        <v>8286957.3696175069</v>
      </c>
      <c r="W175" s="17"/>
      <c r="X175" s="32"/>
      <c r="Y175" s="17"/>
      <c r="Z175" s="32"/>
      <c r="AA175" s="17"/>
      <c r="AB175" s="32"/>
    </row>
    <row r="176" spans="1:28" x14ac:dyDescent="0.25">
      <c r="A176" s="4" t="s">
        <v>5</v>
      </c>
      <c r="B176" s="4" t="s">
        <v>225</v>
      </c>
      <c r="C176" s="4" t="s">
        <v>331</v>
      </c>
      <c r="D176" s="4" t="s">
        <v>332</v>
      </c>
      <c r="E176" s="15" t="s">
        <v>334</v>
      </c>
      <c r="F176" s="15" t="s">
        <v>768</v>
      </c>
      <c r="G176" s="5">
        <v>0</v>
      </c>
      <c r="H176" s="5">
        <v>0</v>
      </c>
      <c r="I176" s="5">
        <v>245325160.58954638</v>
      </c>
      <c r="J176" s="5">
        <v>23291065.402715001</v>
      </c>
      <c r="K176" s="5">
        <v>11054665.954751</v>
      </c>
      <c r="L176" s="5">
        <v>0</v>
      </c>
      <c r="M176" s="5">
        <v>0</v>
      </c>
      <c r="N176" s="6">
        <v>169045639.84087437</v>
      </c>
      <c r="O176" s="6">
        <v>0</v>
      </c>
      <c r="P176" s="6">
        <v>0</v>
      </c>
      <c r="Q176" s="6">
        <v>-14172326.180291113</v>
      </c>
      <c r="R176" s="6">
        <v>0</v>
      </c>
      <c r="S176" s="6">
        <v>0</v>
      </c>
      <c r="T176" s="6">
        <v>0</v>
      </c>
      <c r="U176" s="6">
        <v>10218506.400087168</v>
      </c>
      <c r="V176" s="7">
        <f t="shared" si="2"/>
        <v>444762712.00768286</v>
      </c>
      <c r="W176" s="17"/>
      <c r="X176" s="32"/>
      <c r="Y176" s="17"/>
      <c r="Z176" s="32"/>
      <c r="AA176" s="17"/>
      <c r="AB176" s="32"/>
    </row>
    <row r="177" spans="1:28" x14ac:dyDescent="0.25">
      <c r="A177" s="4" t="s">
        <v>5</v>
      </c>
      <c r="B177" s="4" t="s">
        <v>225</v>
      </c>
      <c r="C177" s="4" t="s">
        <v>43</v>
      </c>
      <c r="D177" s="4" t="s">
        <v>44</v>
      </c>
      <c r="E177" s="15" t="s">
        <v>335</v>
      </c>
      <c r="F177" s="15" t="s">
        <v>767</v>
      </c>
      <c r="G177" s="5">
        <v>0</v>
      </c>
      <c r="H177" s="5">
        <v>0</v>
      </c>
      <c r="I177" s="5">
        <v>118358051.99811836</v>
      </c>
      <c r="J177" s="5">
        <v>7816319.2760180999</v>
      </c>
      <c r="K177" s="5">
        <v>2975956.0904977</v>
      </c>
      <c r="L177" s="5">
        <v>0</v>
      </c>
      <c r="M177" s="5">
        <v>0</v>
      </c>
      <c r="N177" s="6">
        <v>57012187.175089061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4492245.5173023585</v>
      </c>
      <c r="V177" s="7">
        <f t="shared" si="2"/>
        <v>190654760.05702558</v>
      </c>
      <c r="W177" s="17"/>
      <c r="X177" s="32"/>
      <c r="Y177" s="17"/>
      <c r="Z177" s="32"/>
      <c r="AA177" s="17"/>
      <c r="AB177" s="32"/>
    </row>
    <row r="178" spans="1:28" x14ac:dyDescent="0.25">
      <c r="A178" s="4" t="s">
        <v>5</v>
      </c>
      <c r="B178" s="4" t="s">
        <v>225</v>
      </c>
      <c r="C178" s="4" t="s">
        <v>43</v>
      </c>
      <c r="D178" s="4" t="s">
        <v>44</v>
      </c>
      <c r="E178" s="15" t="s">
        <v>336</v>
      </c>
      <c r="F178" s="15" t="s">
        <v>768</v>
      </c>
      <c r="G178" s="5">
        <v>0</v>
      </c>
      <c r="H178" s="5">
        <v>0</v>
      </c>
      <c r="I178" s="5">
        <v>89668696.233446106</v>
      </c>
      <c r="J178" s="5">
        <v>9237308.7239819001</v>
      </c>
      <c r="K178" s="5">
        <v>3480446.7782804999</v>
      </c>
      <c r="L178" s="5">
        <v>0</v>
      </c>
      <c r="M178" s="5">
        <v>0</v>
      </c>
      <c r="N178" s="6">
        <v>65640051.797731072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3385915.9298323491</v>
      </c>
      <c r="V178" s="7">
        <f t="shared" si="2"/>
        <v>171412419.46327192</v>
      </c>
      <c r="W178" s="17"/>
      <c r="X178" s="32"/>
      <c r="Y178" s="17"/>
      <c r="Z178" s="32"/>
      <c r="AA178" s="17"/>
      <c r="AB178" s="32"/>
    </row>
    <row r="179" spans="1:28" x14ac:dyDescent="0.25">
      <c r="A179" s="4" t="s">
        <v>5</v>
      </c>
      <c r="B179" s="4" t="s">
        <v>225</v>
      </c>
      <c r="C179" s="4" t="s">
        <v>43</v>
      </c>
      <c r="D179" s="4" t="s">
        <v>44</v>
      </c>
      <c r="E179" s="15" t="s">
        <v>337</v>
      </c>
      <c r="F179" s="15" t="s">
        <v>767</v>
      </c>
      <c r="G179" s="5">
        <v>0</v>
      </c>
      <c r="H179" s="5">
        <v>0</v>
      </c>
      <c r="I179" s="5">
        <v>16761795.005313409</v>
      </c>
      <c r="J179" s="5">
        <v>805658.41628958995</v>
      </c>
      <c r="K179" s="5">
        <v>292447.91855202999</v>
      </c>
      <c r="L179" s="5">
        <v>0</v>
      </c>
      <c r="M179" s="5">
        <v>0</v>
      </c>
      <c r="N179" s="6">
        <v>5286660.491423822</v>
      </c>
      <c r="O179" s="6">
        <v>0</v>
      </c>
      <c r="P179" s="6">
        <v>0</v>
      </c>
      <c r="Q179" s="6">
        <v>-1565280.702330854</v>
      </c>
      <c r="R179" s="6">
        <v>0</v>
      </c>
      <c r="S179" s="6">
        <v>0</v>
      </c>
      <c r="T179" s="6">
        <v>0</v>
      </c>
      <c r="U179" s="6">
        <v>684588.49286529189</v>
      </c>
      <c r="V179" s="7">
        <f t="shared" si="2"/>
        <v>22265869.622113287</v>
      </c>
      <c r="W179" s="17"/>
      <c r="X179" s="32"/>
      <c r="Y179" s="17"/>
      <c r="Z179" s="32"/>
      <c r="AA179" s="17"/>
      <c r="AB179" s="32"/>
    </row>
    <row r="180" spans="1:28" x14ac:dyDescent="0.25">
      <c r="A180" s="4" t="s">
        <v>5</v>
      </c>
      <c r="B180" s="4" t="s">
        <v>225</v>
      </c>
      <c r="C180" s="4" t="s">
        <v>208</v>
      </c>
      <c r="D180" s="4" t="s">
        <v>209</v>
      </c>
      <c r="E180" s="15" t="s">
        <v>338</v>
      </c>
      <c r="F180" s="15" t="s">
        <v>768</v>
      </c>
      <c r="G180" s="5">
        <v>0</v>
      </c>
      <c r="H180" s="5">
        <v>0</v>
      </c>
      <c r="I180" s="5">
        <v>31865720.060943123</v>
      </c>
      <c r="J180" s="5">
        <v>2709995.7556560999</v>
      </c>
      <c r="K180" s="5">
        <v>1544631.3665157999</v>
      </c>
      <c r="L180" s="5">
        <v>0</v>
      </c>
      <c r="M180" s="5">
        <v>0</v>
      </c>
      <c r="N180" s="6">
        <v>20752876.71471142</v>
      </c>
      <c r="O180" s="6">
        <v>0</v>
      </c>
      <c r="P180" s="6">
        <v>0</v>
      </c>
      <c r="Q180" s="6">
        <v>12653975.971295476</v>
      </c>
      <c r="R180" s="6">
        <v>0</v>
      </c>
      <c r="S180" s="6">
        <v>0</v>
      </c>
      <c r="T180" s="6">
        <v>0</v>
      </c>
      <c r="U180" s="6">
        <v>1362232.9103369473</v>
      </c>
      <c r="V180" s="7">
        <f t="shared" si="2"/>
        <v>70889432.779458851</v>
      </c>
      <c r="W180" s="17"/>
      <c r="X180" s="32"/>
      <c r="Y180" s="17"/>
      <c r="Z180" s="32"/>
      <c r="AA180" s="17"/>
      <c r="AB180" s="32"/>
    </row>
    <row r="181" spans="1:28" x14ac:dyDescent="0.25">
      <c r="A181" s="4" t="s">
        <v>5</v>
      </c>
      <c r="B181" s="4" t="s">
        <v>225</v>
      </c>
      <c r="C181" s="4" t="s">
        <v>208</v>
      </c>
      <c r="D181" s="4" t="s">
        <v>209</v>
      </c>
      <c r="E181" s="15" t="s">
        <v>339</v>
      </c>
      <c r="F181" s="15" t="s">
        <v>768</v>
      </c>
      <c r="G181" s="5">
        <v>0</v>
      </c>
      <c r="H181" s="5">
        <v>0</v>
      </c>
      <c r="I181" s="5">
        <v>64057072.4268969</v>
      </c>
      <c r="J181" s="5">
        <v>5502349.9004525002</v>
      </c>
      <c r="K181" s="5">
        <v>2328301.0859727999</v>
      </c>
      <c r="L181" s="5">
        <v>0</v>
      </c>
      <c r="M181" s="5">
        <v>0</v>
      </c>
      <c r="N181" s="6">
        <v>42856397.958598368</v>
      </c>
      <c r="O181" s="6">
        <v>0</v>
      </c>
      <c r="P181" s="6">
        <v>0</v>
      </c>
      <c r="Q181" s="6">
        <v>-10144852.44747561</v>
      </c>
      <c r="R181" s="6">
        <v>0</v>
      </c>
      <c r="S181" s="6">
        <v>0</v>
      </c>
      <c r="T181" s="6">
        <v>0</v>
      </c>
      <c r="U181" s="6">
        <v>2738386.3296630532</v>
      </c>
      <c r="V181" s="7">
        <f t="shared" si="2"/>
        <v>107337655.254108</v>
      </c>
      <c r="W181" s="17"/>
      <c r="X181" s="32"/>
      <c r="Y181" s="17"/>
      <c r="Z181" s="32"/>
      <c r="AA181" s="17"/>
      <c r="AB181" s="32"/>
    </row>
    <row r="182" spans="1:28" x14ac:dyDescent="0.25">
      <c r="A182" s="4" t="s">
        <v>5</v>
      </c>
      <c r="B182" s="4" t="s">
        <v>225</v>
      </c>
      <c r="C182" s="4" t="s">
        <v>340</v>
      </c>
      <c r="D182" s="4" t="s">
        <v>341</v>
      </c>
      <c r="E182" s="15" t="s">
        <v>342</v>
      </c>
      <c r="F182" s="15" t="s">
        <v>767</v>
      </c>
      <c r="G182" s="5">
        <v>0</v>
      </c>
      <c r="H182" s="5">
        <v>0</v>
      </c>
      <c r="I182" s="5">
        <v>10218651.810899969</v>
      </c>
      <c r="J182" s="5">
        <v>943481.94570136</v>
      </c>
      <c r="K182" s="5">
        <v>431383.31221718999</v>
      </c>
      <c r="L182" s="5">
        <v>0</v>
      </c>
      <c r="M182" s="5">
        <v>0</v>
      </c>
      <c r="N182" s="6">
        <v>6516899.8157637501</v>
      </c>
      <c r="O182" s="6">
        <v>0</v>
      </c>
      <c r="P182" s="6">
        <v>0</v>
      </c>
      <c r="Q182" s="6">
        <v>-117758.31143757582</v>
      </c>
      <c r="R182" s="6">
        <v>0</v>
      </c>
      <c r="S182" s="6">
        <v>0</v>
      </c>
      <c r="T182" s="6">
        <v>0</v>
      </c>
      <c r="U182" s="6">
        <v>430361.18479222414</v>
      </c>
      <c r="V182" s="7">
        <f t="shared" si="2"/>
        <v>18423019.757936917</v>
      </c>
      <c r="W182" s="17"/>
      <c r="X182" s="32"/>
      <c r="Y182" s="17"/>
      <c r="Z182" s="32"/>
      <c r="AA182" s="17"/>
      <c r="AB182" s="32"/>
    </row>
    <row r="183" spans="1:28" x14ac:dyDescent="0.25">
      <c r="A183" s="4" t="s">
        <v>5</v>
      </c>
      <c r="B183" s="4" t="s">
        <v>225</v>
      </c>
      <c r="C183" s="4" t="s">
        <v>340</v>
      </c>
      <c r="D183" s="4" t="s">
        <v>341</v>
      </c>
      <c r="E183" s="15" t="s">
        <v>343</v>
      </c>
      <c r="F183" s="15" t="s">
        <v>767</v>
      </c>
      <c r="G183" s="5">
        <v>0</v>
      </c>
      <c r="H183" s="5">
        <v>0</v>
      </c>
      <c r="I183" s="5">
        <v>155458084.07286802</v>
      </c>
      <c r="J183" s="5">
        <v>9124971.6561085992</v>
      </c>
      <c r="K183" s="5">
        <v>4811826.5972851003</v>
      </c>
      <c r="L183" s="5">
        <v>0</v>
      </c>
      <c r="M183" s="5">
        <v>0</v>
      </c>
      <c r="N183" s="6">
        <v>86078463.93366465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6547157.7352077756</v>
      </c>
      <c r="V183" s="7">
        <f t="shared" si="2"/>
        <v>262020503.99513412</v>
      </c>
      <c r="W183" s="17"/>
      <c r="X183" s="32"/>
      <c r="Y183" s="17"/>
      <c r="Z183" s="32"/>
      <c r="AA183" s="17"/>
      <c r="AB183" s="32"/>
    </row>
    <row r="184" spans="1:28" ht="30" x14ac:dyDescent="0.25">
      <c r="A184" s="4" t="s">
        <v>5</v>
      </c>
      <c r="B184" s="4" t="s">
        <v>225</v>
      </c>
      <c r="C184" s="4" t="s">
        <v>344</v>
      </c>
      <c r="D184" s="4" t="s">
        <v>345</v>
      </c>
      <c r="E184" s="15" t="s">
        <v>346</v>
      </c>
      <c r="F184" s="15" t="s">
        <v>767</v>
      </c>
      <c r="G184" s="5">
        <v>0</v>
      </c>
      <c r="H184" s="5">
        <v>0</v>
      </c>
      <c r="I184" s="5">
        <v>48496652.944917187</v>
      </c>
      <c r="J184" s="5">
        <v>2199450.4977376</v>
      </c>
      <c r="K184" s="5">
        <v>1931648.2443438999</v>
      </c>
      <c r="L184" s="5">
        <v>0</v>
      </c>
      <c r="M184" s="5">
        <v>0</v>
      </c>
      <c r="N184" s="6">
        <v>21649582.353493325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1447172.8645918251</v>
      </c>
      <c r="V184" s="7">
        <f t="shared" si="2"/>
        <v>75724506.905083835</v>
      </c>
      <c r="W184" s="17"/>
      <c r="X184" s="32"/>
      <c r="Y184" s="17"/>
      <c r="Z184" s="32"/>
      <c r="AA184" s="17"/>
      <c r="AB184" s="32"/>
    </row>
    <row r="185" spans="1:28" ht="30" x14ac:dyDescent="0.25">
      <c r="A185" s="4" t="s">
        <v>5</v>
      </c>
      <c r="B185" s="4" t="s">
        <v>225</v>
      </c>
      <c r="C185" s="4" t="s">
        <v>344</v>
      </c>
      <c r="D185" s="4" t="s">
        <v>345</v>
      </c>
      <c r="E185" s="15" t="s">
        <v>347</v>
      </c>
      <c r="F185" s="15" t="s">
        <v>767</v>
      </c>
      <c r="G185" s="5">
        <v>0</v>
      </c>
      <c r="H185" s="5">
        <v>0</v>
      </c>
      <c r="I185" s="5">
        <v>40461630.562215164</v>
      </c>
      <c r="J185" s="5">
        <v>2412999.1131222001</v>
      </c>
      <c r="K185" s="5">
        <v>1835407.5384615001</v>
      </c>
      <c r="L185" s="5">
        <v>0</v>
      </c>
      <c r="M185" s="5">
        <v>0</v>
      </c>
      <c r="N185" s="6">
        <v>20818919.989017282</v>
      </c>
      <c r="O185" s="6">
        <v>0</v>
      </c>
      <c r="P185" s="6">
        <v>0</v>
      </c>
      <c r="Q185" s="6">
        <v>9843210.8414992392</v>
      </c>
      <c r="R185" s="6">
        <v>0</v>
      </c>
      <c r="S185" s="6">
        <v>0</v>
      </c>
      <c r="T185" s="6">
        <v>0</v>
      </c>
      <c r="U185" s="6">
        <v>1207402.3721448195</v>
      </c>
      <c r="V185" s="7">
        <f t="shared" si="2"/>
        <v>76579570.416460201</v>
      </c>
      <c r="W185" s="17"/>
      <c r="X185" s="32"/>
      <c r="Y185" s="17"/>
      <c r="Z185" s="32"/>
      <c r="AA185" s="17"/>
      <c r="AB185" s="32"/>
    </row>
    <row r="186" spans="1:28" ht="30" x14ac:dyDescent="0.25">
      <c r="A186" s="4" t="s">
        <v>5</v>
      </c>
      <c r="B186" s="4" t="s">
        <v>225</v>
      </c>
      <c r="C186" s="4" t="s">
        <v>344</v>
      </c>
      <c r="D186" s="4" t="s">
        <v>345</v>
      </c>
      <c r="E186" s="15" t="s">
        <v>348</v>
      </c>
      <c r="F186" s="15" t="s">
        <v>767</v>
      </c>
      <c r="G186" s="5">
        <v>0</v>
      </c>
      <c r="H186" s="5">
        <v>0</v>
      </c>
      <c r="I186" s="5">
        <v>44206136.612735465</v>
      </c>
      <c r="J186" s="5">
        <v>3704441.6289593</v>
      </c>
      <c r="K186" s="5">
        <v>2335525.7647059001</v>
      </c>
      <c r="L186" s="5">
        <v>0</v>
      </c>
      <c r="M186" s="5">
        <v>0</v>
      </c>
      <c r="N186" s="6">
        <v>27872222.373710673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1319140.9606566441</v>
      </c>
      <c r="V186" s="7">
        <f t="shared" si="2"/>
        <v>79437467.34076798</v>
      </c>
      <c r="W186" s="17"/>
      <c r="X186" s="32"/>
      <c r="Y186" s="17"/>
      <c r="Z186" s="32"/>
      <c r="AA186" s="17"/>
      <c r="AB186" s="32"/>
    </row>
    <row r="187" spans="1:28" ht="30" x14ac:dyDescent="0.25">
      <c r="A187" s="4" t="s">
        <v>5</v>
      </c>
      <c r="B187" s="4" t="s">
        <v>225</v>
      </c>
      <c r="C187" s="4" t="s">
        <v>344</v>
      </c>
      <c r="D187" s="4" t="s">
        <v>345</v>
      </c>
      <c r="E187" s="15" t="s">
        <v>349</v>
      </c>
      <c r="F187" s="15" t="s">
        <v>767</v>
      </c>
      <c r="G187" s="5">
        <v>0</v>
      </c>
      <c r="H187" s="5">
        <v>0</v>
      </c>
      <c r="I187" s="5">
        <v>14841079.857057679</v>
      </c>
      <c r="J187" s="5">
        <v>671268.28054297995</v>
      </c>
      <c r="K187" s="5">
        <v>503482.95022623998</v>
      </c>
      <c r="L187" s="5">
        <v>0</v>
      </c>
      <c r="M187" s="5">
        <v>0</v>
      </c>
      <c r="N187" s="6">
        <v>5508751.0850927792</v>
      </c>
      <c r="O187" s="6">
        <v>0</v>
      </c>
      <c r="P187" s="6">
        <v>0</v>
      </c>
      <c r="Q187" s="6">
        <v>-962352.47631565016</v>
      </c>
      <c r="R187" s="6">
        <v>0</v>
      </c>
      <c r="S187" s="6">
        <v>0</v>
      </c>
      <c r="T187" s="6">
        <v>0</v>
      </c>
      <c r="U187" s="6">
        <v>454799.97743722919</v>
      </c>
      <c r="V187" s="7">
        <f t="shared" si="2"/>
        <v>21017029.674041256</v>
      </c>
      <c r="W187" s="17"/>
      <c r="X187" s="32"/>
      <c r="Y187" s="17"/>
      <c r="Z187" s="32"/>
      <c r="AA187" s="17"/>
      <c r="AB187" s="32"/>
    </row>
    <row r="188" spans="1:28" ht="30" x14ac:dyDescent="0.25">
      <c r="A188" s="4" t="s">
        <v>5</v>
      </c>
      <c r="B188" s="4" t="s">
        <v>225</v>
      </c>
      <c r="C188" s="4" t="s">
        <v>344</v>
      </c>
      <c r="D188" s="4" t="s">
        <v>345</v>
      </c>
      <c r="E188" s="15" t="s">
        <v>350</v>
      </c>
      <c r="F188" s="15" t="s">
        <v>767</v>
      </c>
      <c r="G188" s="5">
        <v>0</v>
      </c>
      <c r="H188" s="5">
        <v>0</v>
      </c>
      <c r="I188" s="5">
        <v>18014788.300057404</v>
      </c>
      <c r="J188" s="5">
        <v>1325600.5429864</v>
      </c>
      <c r="K188" s="5">
        <v>700005.21266968001</v>
      </c>
      <c r="L188" s="5">
        <v>0</v>
      </c>
      <c r="M188" s="5">
        <v>0</v>
      </c>
      <c r="N188" s="6">
        <v>8725134.6002683621</v>
      </c>
      <c r="O188" s="6">
        <v>0</v>
      </c>
      <c r="P188" s="6">
        <v>0</v>
      </c>
      <c r="Q188" s="6">
        <v>5149079.701759465</v>
      </c>
      <c r="R188" s="6">
        <v>0</v>
      </c>
      <c r="S188" s="6">
        <v>0</v>
      </c>
      <c r="T188" s="6">
        <v>0</v>
      </c>
      <c r="U188" s="6">
        <v>537573.44488949433</v>
      </c>
      <c r="V188" s="7">
        <f t="shared" si="2"/>
        <v>34452181.802630804</v>
      </c>
      <c r="W188" s="17"/>
      <c r="X188" s="32"/>
      <c r="Y188" s="17"/>
      <c r="Z188" s="32"/>
      <c r="AA188" s="17"/>
      <c r="AB188" s="32"/>
    </row>
    <row r="189" spans="1:28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5" t="s">
        <v>351</v>
      </c>
      <c r="F189" s="15" t="s">
        <v>767</v>
      </c>
      <c r="G189" s="5">
        <v>0</v>
      </c>
      <c r="H189" s="5">
        <v>0</v>
      </c>
      <c r="I189" s="5">
        <v>34005615.00581599</v>
      </c>
      <c r="J189" s="5">
        <v>1291111.3122171999</v>
      </c>
      <c r="K189" s="5">
        <v>670611.99095023004</v>
      </c>
      <c r="L189" s="5">
        <v>0</v>
      </c>
      <c r="M189" s="5">
        <v>0</v>
      </c>
      <c r="N189" s="6">
        <v>9092604.5994296353</v>
      </c>
      <c r="O189" s="6">
        <v>0</v>
      </c>
      <c r="P189" s="6">
        <v>0</v>
      </c>
      <c r="Q189" s="6">
        <v>-408899.77884553833</v>
      </c>
      <c r="R189" s="6">
        <v>0</v>
      </c>
      <c r="S189" s="6">
        <v>0</v>
      </c>
      <c r="T189" s="6">
        <v>0</v>
      </c>
      <c r="U189" s="6">
        <v>1370133.2313141646</v>
      </c>
      <c r="V189" s="7">
        <f t="shared" si="2"/>
        <v>46021176.360881679</v>
      </c>
      <c r="W189" s="17"/>
      <c r="X189" s="32"/>
      <c r="Y189" s="17"/>
      <c r="Z189" s="32"/>
      <c r="AA189" s="17"/>
      <c r="AB189" s="32"/>
    </row>
    <row r="190" spans="1:28" ht="30" x14ac:dyDescent="0.25">
      <c r="A190" s="4" t="s">
        <v>5</v>
      </c>
      <c r="B190" s="4" t="s">
        <v>225</v>
      </c>
      <c r="C190" s="4" t="s">
        <v>344</v>
      </c>
      <c r="D190" s="4" t="s">
        <v>345</v>
      </c>
      <c r="E190" s="15" t="s">
        <v>352</v>
      </c>
      <c r="F190" s="15" t="s">
        <v>767</v>
      </c>
      <c r="G190" s="5">
        <v>0</v>
      </c>
      <c r="H190" s="5">
        <v>0</v>
      </c>
      <c r="I190" s="5">
        <v>9684017.7155153789</v>
      </c>
      <c r="J190" s="5">
        <v>453727.10407240002</v>
      </c>
      <c r="K190" s="5">
        <v>207340.31674208</v>
      </c>
      <c r="L190" s="5">
        <v>0</v>
      </c>
      <c r="M190" s="5">
        <v>0</v>
      </c>
      <c r="N190" s="6">
        <v>3609580.9189658379</v>
      </c>
      <c r="O190" s="6">
        <v>0</v>
      </c>
      <c r="P190" s="6">
        <v>0</v>
      </c>
      <c r="Q190" s="6">
        <v>-1045372.0480224637</v>
      </c>
      <c r="R190" s="6">
        <v>0</v>
      </c>
      <c r="S190" s="6">
        <v>0</v>
      </c>
      <c r="T190" s="6">
        <v>0</v>
      </c>
      <c r="U190" s="6">
        <v>330790.96238486533</v>
      </c>
      <c r="V190" s="7">
        <f t="shared" si="2"/>
        <v>13240084.969658095</v>
      </c>
      <c r="W190" s="17"/>
      <c r="X190" s="32"/>
      <c r="Y190" s="17"/>
      <c r="Z190" s="32"/>
      <c r="AA190" s="17"/>
      <c r="AB190" s="32"/>
    </row>
    <row r="191" spans="1:28" ht="30" x14ac:dyDescent="0.25">
      <c r="A191" s="4" t="s">
        <v>5</v>
      </c>
      <c r="B191" s="4" t="s">
        <v>225</v>
      </c>
      <c r="C191" s="4" t="s">
        <v>344</v>
      </c>
      <c r="D191" s="4" t="s">
        <v>345</v>
      </c>
      <c r="E191" s="15" t="s">
        <v>353</v>
      </c>
      <c r="F191" s="15" t="s">
        <v>767</v>
      </c>
      <c r="G191" s="5">
        <v>0</v>
      </c>
      <c r="H191" s="5">
        <v>0</v>
      </c>
      <c r="I191" s="5">
        <v>8406799.2356224358</v>
      </c>
      <c r="J191" s="5">
        <v>291630.90497738001</v>
      </c>
      <c r="K191" s="5">
        <v>234129.6561086</v>
      </c>
      <c r="L191" s="5">
        <v>0</v>
      </c>
      <c r="M191" s="5">
        <v>0</v>
      </c>
      <c r="N191" s="6">
        <v>2858476.6333418456</v>
      </c>
      <c r="O191" s="6">
        <v>0</v>
      </c>
      <c r="P191" s="6">
        <v>0</v>
      </c>
      <c r="Q191" s="6">
        <v>-2885207.0941799358</v>
      </c>
      <c r="R191" s="6">
        <v>0</v>
      </c>
      <c r="S191" s="6">
        <v>0</v>
      </c>
      <c r="T191" s="6">
        <v>0</v>
      </c>
      <c r="U191" s="6">
        <v>496136.13739730796</v>
      </c>
      <c r="V191" s="7">
        <f t="shared" si="2"/>
        <v>9401965.4732676316</v>
      </c>
      <c r="W191" s="17"/>
      <c r="X191" s="32"/>
      <c r="Y191" s="17"/>
      <c r="Z191" s="32"/>
      <c r="AA191" s="17"/>
      <c r="AB191" s="32"/>
    </row>
    <row r="192" spans="1:28" ht="30" x14ac:dyDescent="0.25">
      <c r="A192" s="4" t="s">
        <v>5</v>
      </c>
      <c r="B192" s="4" t="s">
        <v>225</v>
      </c>
      <c r="C192" s="4" t="s">
        <v>344</v>
      </c>
      <c r="D192" s="4" t="s">
        <v>345</v>
      </c>
      <c r="E192" s="15" t="s">
        <v>354</v>
      </c>
      <c r="F192" s="15" t="s">
        <v>767</v>
      </c>
      <c r="G192" s="5">
        <v>0</v>
      </c>
      <c r="H192" s="5">
        <v>0</v>
      </c>
      <c r="I192" s="5">
        <v>60967136.809953302</v>
      </c>
      <c r="J192" s="5">
        <v>4904432.1266969005</v>
      </c>
      <c r="K192" s="5">
        <v>2624791.1583710001</v>
      </c>
      <c r="L192" s="5">
        <v>0</v>
      </c>
      <c r="M192" s="5">
        <v>0</v>
      </c>
      <c r="N192" s="6">
        <v>39184555.825917542</v>
      </c>
      <c r="O192" s="6">
        <v>0</v>
      </c>
      <c r="P192" s="6">
        <v>0</v>
      </c>
      <c r="Q192" s="6">
        <v>-2681666.0708756563</v>
      </c>
      <c r="R192" s="6">
        <v>0</v>
      </c>
      <c r="S192" s="6">
        <v>0</v>
      </c>
      <c r="T192" s="6">
        <v>0</v>
      </c>
      <c r="U192" s="6">
        <v>1819300.5221088969</v>
      </c>
      <c r="V192" s="7">
        <f t="shared" si="2"/>
        <v>106818550.37217198</v>
      </c>
      <c r="W192" s="17"/>
      <c r="X192" s="32"/>
      <c r="Y192" s="17"/>
      <c r="Z192" s="32"/>
      <c r="AA192" s="17"/>
      <c r="AB192" s="32"/>
    </row>
    <row r="193" spans="1:28" ht="30" x14ac:dyDescent="0.25">
      <c r="A193" s="4" t="s">
        <v>5</v>
      </c>
      <c r="B193" s="4" t="s">
        <v>225</v>
      </c>
      <c r="C193" s="4" t="s">
        <v>344</v>
      </c>
      <c r="D193" s="4" t="s">
        <v>345</v>
      </c>
      <c r="E193" s="15" t="s">
        <v>355</v>
      </c>
      <c r="F193" s="15" t="s">
        <v>767</v>
      </c>
      <c r="G193" s="5">
        <v>0</v>
      </c>
      <c r="H193" s="5">
        <v>0</v>
      </c>
      <c r="I193" s="5">
        <v>36026169.079881094</v>
      </c>
      <c r="J193" s="5">
        <v>2409104.0271493001</v>
      </c>
      <c r="K193" s="5">
        <v>1333416.9411764999</v>
      </c>
      <c r="L193" s="5">
        <v>0</v>
      </c>
      <c r="M193" s="5">
        <v>0</v>
      </c>
      <c r="N193" s="6">
        <v>18648958.424534269</v>
      </c>
      <c r="O193" s="6">
        <v>0</v>
      </c>
      <c r="P193" s="6">
        <v>0</v>
      </c>
      <c r="Q193" s="6">
        <v>-7705650.4406064097</v>
      </c>
      <c r="R193" s="6">
        <v>0</v>
      </c>
      <c r="S193" s="6">
        <v>0</v>
      </c>
      <c r="T193" s="6">
        <v>0</v>
      </c>
      <c r="U193" s="6">
        <v>1075045.2070747535</v>
      </c>
      <c r="V193" s="7">
        <f t="shared" si="2"/>
        <v>51787043.239209503</v>
      </c>
      <c r="W193" s="17"/>
      <c r="X193" s="32"/>
      <c r="Y193" s="17"/>
      <c r="Z193" s="32"/>
      <c r="AA193" s="17"/>
      <c r="AB193" s="32"/>
    </row>
    <row r="194" spans="1:28" x14ac:dyDescent="0.25">
      <c r="A194" s="4" t="s">
        <v>5</v>
      </c>
      <c r="B194" s="4" t="s">
        <v>225</v>
      </c>
      <c r="C194" s="4" t="s">
        <v>356</v>
      </c>
      <c r="D194" s="4" t="s">
        <v>357</v>
      </c>
      <c r="E194" s="15" t="s">
        <v>358</v>
      </c>
      <c r="F194" s="15" t="s">
        <v>767</v>
      </c>
      <c r="G194" s="5">
        <v>0</v>
      </c>
      <c r="H194" s="5">
        <v>0</v>
      </c>
      <c r="I194" s="5">
        <v>50481464.651328735</v>
      </c>
      <c r="J194" s="5">
        <v>4442189.7285067998</v>
      </c>
      <c r="K194" s="5">
        <v>2871778.1447963999</v>
      </c>
      <c r="L194" s="5">
        <v>0</v>
      </c>
      <c r="M194" s="5">
        <v>0</v>
      </c>
      <c r="N194" s="6">
        <v>35656559.637648001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1636457.3453643161</v>
      </c>
      <c r="V194" s="7">
        <f t="shared" si="2"/>
        <v>95088449.507644251</v>
      </c>
      <c r="W194" s="17"/>
      <c r="X194" s="32"/>
      <c r="Y194" s="17"/>
      <c r="Z194" s="32"/>
      <c r="AA194" s="17"/>
      <c r="AB194" s="32"/>
    </row>
    <row r="195" spans="1:28" x14ac:dyDescent="0.25">
      <c r="A195" s="4" t="s">
        <v>5</v>
      </c>
      <c r="B195" s="4" t="s">
        <v>225</v>
      </c>
      <c r="C195" s="4" t="s">
        <v>356</v>
      </c>
      <c r="D195" s="4" t="s">
        <v>357</v>
      </c>
      <c r="E195" s="15" t="s">
        <v>359</v>
      </c>
      <c r="F195" s="15" t="s">
        <v>767</v>
      </c>
      <c r="G195" s="5">
        <v>0</v>
      </c>
      <c r="H195" s="5">
        <v>0</v>
      </c>
      <c r="I195" s="5">
        <v>265493924.85738</v>
      </c>
      <c r="J195" s="5">
        <v>17962584.886877999</v>
      </c>
      <c r="K195" s="5">
        <v>6332130.2352940999</v>
      </c>
      <c r="L195" s="5">
        <v>0</v>
      </c>
      <c r="M195" s="5">
        <v>0</v>
      </c>
      <c r="N195" s="6">
        <v>114017521.56121294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8606515.014635684</v>
      </c>
      <c r="V195" s="7">
        <f t="shared" si="2"/>
        <v>412412676.55540073</v>
      </c>
      <c r="W195" s="17"/>
      <c r="X195" s="32"/>
      <c r="Y195" s="17"/>
      <c r="Z195" s="32"/>
      <c r="AA195" s="17"/>
      <c r="AB195" s="32"/>
    </row>
    <row r="196" spans="1:28" ht="30" x14ac:dyDescent="0.25">
      <c r="A196" s="4" t="s">
        <v>5</v>
      </c>
      <c r="B196" s="4" t="s">
        <v>225</v>
      </c>
      <c r="C196" s="4" t="s">
        <v>360</v>
      </c>
      <c r="D196" s="4" t="s">
        <v>361</v>
      </c>
      <c r="E196" s="15" t="s">
        <v>362</v>
      </c>
      <c r="F196" s="15" t="s">
        <v>767</v>
      </c>
      <c r="G196" s="5">
        <v>0</v>
      </c>
      <c r="H196" s="5">
        <v>0</v>
      </c>
      <c r="I196" s="5">
        <v>57562826.012633443</v>
      </c>
      <c r="J196" s="5">
        <v>7459318.0090498002</v>
      </c>
      <c r="K196" s="5">
        <v>3567374.8687783</v>
      </c>
      <c r="L196" s="5">
        <v>0</v>
      </c>
      <c r="M196" s="5">
        <v>0</v>
      </c>
      <c r="N196" s="6">
        <v>48397112.386556029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2098342.3811431103</v>
      </c>
      <c r="V196" s="7">
        <f t="shared" si="2"/>
        <v>119084973.65816069</v>
      </c>
      <c r="W196" s="17"/>
      <c r="X196" s="32"/>
      <c r="Y196" s="17"/>
      <c r="Z196" s="32"/>
      <c r="AA196" s="17"/>
      <c r="AB196" s="32"/>
    </row>
    <row r="197" spans="1:28" ht="30" x14ac:dyDescent="0.25">
      <c r="A197" s="4" t="s">
        <v>5</v>
      </c>
      <c r="B197" s="4" t="s">
        <v>225</v>
      </c>
      <c r="C197" s="4" t="s">
        <v>360</v>
      </c>
      <c r="D197" s="4" t="s">
        <v>361</v>
      </c>
      <c r="E197" s="15" t="s">
        <v>363</v>
      </c>
      <c r="F197" s="15" t="s">
        <v>767</v>
      </c>
      <c r="G197" s="5">
        <v>0</v>
      </c>
      <c r="H197" s="5">
        <v>0</v>
      </c>
      <c r="I197" s="5">
        <v>18065337.081707194</v>
      </c>
      <c r="J197" s="5">
        <v>1246556.8325791999</v>
      </c>
      <c r="K197" s="5">
        <v>707932.32579184999</v>
      </c>
      <c r="L197" s="5">
        <v>0</v>
      </c>
      <c r="M197" s="5">
        <v>0</v>
      </c>
      <c r="N197" s="6">
        <v>7745151.5710957358</v>
      </c>
      <c r="O197" s="6">
        <v>0</v>
      </c>
      <c r="P197" s="6">
        <v>0</v>
      </c>
      <c r="Q197" s="6">
        <v>-7677476.4364517936</v>
      </c>
      <c r="R197" s="6">
        <v>0</v>
      </c>
      <c r="S197" s="6">
        <v>0</v>
      </c>
      <c r="T197" s="6">
        <v>0</v>
      </c>
      <c r="U197" s="6">
        <v>859204.97832521051</v>
      </c>
      <c r="V197" s="7">
        <f t="shared" si="2"/>
        <v>20946706.353047397</v>
      </c>
      <c r="W197" s="17"/>
      <c r="X197" s="32"/>
      <c r="Y197" s="17"/>
      <c r="Z197" s="32"/>
      <c r="AA197" s="17"/>
      <c r="AB197" s="32"/>
    </row>
    <row r="198" spans="1:28" ht="30" x14ac:dyDescent="0.25">
      <c r="A198" s="4" t="s">
        <v>5</v>
      </c>
      <c r="B198" s="4" t="s">
        <v>225</v>
      </c>
      <c r="C198" s="4" t="s">
        <v>360</v>
      </c>
      <c r="D198" s="4" t="s">
        <v>361</v>
      </c>
      <c r="E198" s="15" t="s">
        <v>364</v>
      </c>
      <c r="F198" s="15" t="s">
        <v>767</v>
      </c>
      <c r="G198" s="5">
        <v>0</v>
      </c>
      <c r="H198" s="5">
        <v>0</v>
      </c>
      <c r="I198" s="5">
        <v>26773407.447736487</v>
      </c>
      <c r="J198" s="5">
        <v>3455522.0814479999</v>
      </c>
      <c r="K198" s="5">
        <v>2196279.2941176998</v>
      </c>
      <c r="L198" s="5">
        <v>0</v>
      </c>
      <c r="M198" s="5">
        <v>0</v>
      </c>
      <c r="N198" s="6">
        <v>26988052.119550392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975973.20053167932</v>
      </c>
      <c r="V198" s="7">
        <f t="shared" si="2"/>
        <v>60389234.143384255</v>
      </c>
      <c r="W198" s="17"/>
      <c r="X198" s="32"/>
      <c r="Y198" s="17"/>
      <c r="Z198" s="32"/>
      <c r="AA198" s="17"/>
      <c r="AB198" s="32"/>
    </row>
    <row r="199" spans="1:28" ht="30" x14ac:dyDescent="0.25">
      <c r="A199" s="4" t="s">
        <v>5</v>
      </c>
      <c r="B199" s="4" t="s">
        <v>225</v>
      </c>
      <c r="C199" s="4" t="s">
        <v>365</v>
      </c>
      <c r="D199" s="4" t="s">
        <v>366</v>
      </c>
      <c r="E199" s="15" t="s">
        <v>367</v>
      </c>
      <c r="F199" s="15" t="s">
        <v>767</v>
      </c>
      <c r="G199" s="5">
        <v>0</v>
      </c>
      <c r="H199" s="5">
        <v>0</v>
      </c>
      <c r="I199" s="5">
        <v>21503450.400115013</v>
      </c>
      <c r="J199" s="5">
        <v>2270499.0497738002</v>
      </c>
      <c r="K199" s="5">
        <v>1031550.5248869</v>
      </c>
      <c r="L199" s="5">
        <v>0</v>
      </c>
      <c r="M199" s="5">
        <v>0</v>
      </c>
      <c r="N199" s="6">
        <v>15435407.730561258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712326.71143472916</v>
      </c>
      <c r="V199" s="7">
        <f t="shared" si="2"/>
        <v>40953234.416771702</v>
      </c>
      <c r="W199" s="17"/>
      <c r="X199" s="32"/>
      <c r="Y199" s="17"/>
      <c r="Z199" s="32"/>
      <c r="AA199" s="17"/>
      <c r="AB199" s="32"/>
    </row>
    <row r="200" spans="1:28" ht="30" x14ac:dyDescent="0.25">
      <c r="A200" s="4" t="s">
        <v>5</v>
      </c>
      <c r="B200" s="4" t="s">
        <v>225</v>
      </c>
      <c r="C200" s="4" t="s">
        <v>365</v>
      </c>
      <c r="D200" s="4" t="s">
        <v>366</v>
      </c>
      <c r="E200" s="15" t="s">
        <v>368</v>
      </c>
      <c r="F200" s="15" t="s">
        <v>767</v>
      </c>
      <c r="G200" s="5">
        <v>0</v>
      </c>
      <c r="H200" s="5">
        <v>0</v>
      </c>
      <c r="I200" s="5">
        <v>81004473.590150878</v>
      </c>
      <c r="J200" s="5">
        <v>5516247.6470587999</v>
      </c>
      <c r="K200" s="5">
        <v>3196105.7285067998</v>
      </c>
      <c r="L200" s="5">
        <v>0</v>
      </c>
      <c r="M200" s="5">
        <v>0</v>
      </c>
      <c r="N200" s="6">
        <v>40893994.194843605</v>
      </c>
      <c r="O200" s="6">
        <v>0</v>
      </c>
      <c r="P200" s="6">
        <v>0</v>
      </c>
      <c r="Q200" s="6">
        <v>0</v>
      </c>
      <c r="R200" s="6">
        <v>0</v>
      </c>
      <c r="S200" s="6">
        <v>0</v>
      </c>
      <c r="T200" s="6">
        <v>0</v>
      </c>
      <c r="U200" s="6">
        <v>2683367.0508833756</v>
      </c>
      <c r="V200" s="7">
        <f t="shared" ref="V200:V273" si="3">+SUM(G200:U200)</f>
        <v>133294188.21144347</v>
      </c>
      <c r="W200" s="17"/>
      <c r="X200" s="32"/>
      <c r="Y200" s="17"/>
      <c r="Z200" s="32"/>
      <c r="AA200" s="17"/>
      <c r="AB200" s="32"/>
    </row>
    <row r="201" spans="1:28" ht="30" x14ac:dyDescent="0.25">
      <c r="A201" s="4" t="s">
        <v>5</v>
      </c>
      <c r="B201" s="4" t="s">
        <v>225</v>
      </c>
      <c r="C201" s="4" t="s">
        <v>365</v>
      </c>
      <c r="D201" s="4" t="s">
        <v>366</v>
      </c>
      <c r="E201" s="15" t="s">
        <v>369</v>
      </c>
      <c r="F201" s="15" t="s">
        <v>767</v>
      </c>
      <c r="G201" s="5">
        <v>0</v>
      </c>
      <c r="H201" s="5">
        <v>0</v>
      </c>
      <c r="I201" s="5">
        <v>24115155.890776955</v>
      </c>
      <c r="J201" s="5">
        <v>955380.85972851003</v>
      </c>
      <c r="K201" s="5">
        <v>422005.40271493001</v>
      </c>
      <c r="L201" s="5">
        <v>0</v>
      </c>
      <c r="M201" s="5">
        <v>0</v>
      </c>
      <c r="N201" s="6">
        <v>6742794.1670282762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836217.83768189559</v>
      </c>
      <c r="V201" s="7">
        <f t="shared" si="3"/>
        <v>33071554.157930568</v>
      </c>
      <c r="W201" s="17"/>
      <c r="X201" s="32"/>
      <c r="Y201" s="17"/>
      <c r="Z201" s="32"/>
      <c r="AA201" s="17"/>
      <c r="AB201" s="32"/>
    </row>
    <row r="202" spans="1:28" x14ac:dyDescent="0.25">
      <c r="A202" s="4" t="s">
        <v>5</v>
      </c>
      <c r="B202" s="4" t="s">
        <v>225</v>
      </c>
      <c r="C202" s="4" t="s">
        <v>370</v>
      </c>
      <c r="D202" s="4" t="s">
        <v>371</v>
      </c>
      <c r="E202" s="15" t="s">
        <v>372</v>
      </c>
      <c r="F202" s="15" t="s">
        <v>767</v>
      </c>
      <c r="G202" s="5">
        <v>0</v>
      </c>
      <c r="H202" s="5">
        <v>0</v>
      </c>
      <c r="I202" s="5">
        <v>6401177.278037047</v>
      </c>
      <c r="J202" s="5">
        <v>600879.23076923005</v>
      </c>
      <c r="K202" s="5">
        <v>236348.57013574999</v>
      </c>
      <c r="L202" s="5">
        <v>0</v>
      </c>
      <c r="M202" s="5">
        <v>0</v>
      </c>
      <c r="N202" s="6">
        <v>3996187.7861100342</v>
      </c>
      <c r="O202" s="6">
        <v>0</v>
      </c>
      <c r="P202" s="6">
        <v>0</v>
      </c>
      <c r="Q202" s="6">
        <v>3916283.7818290144</v>
      </c>
      <c r="R202" s="6">
        <v>0</v>
      </c>
      <c r="S202" s="6">
        <v>0</v>
      </c>
      <c r="T202" s="6">
        <v>0</v>
      </c>
      <c r="U202" s="6">
        <v>255468.8411874272</v>
      </c>
      <c r="V202" s="7">
        <f t="shared" si="3"/>
        <v>15406345.488068502</v>
      </c>
      <c r="W202" s="17"/>
      <c r="X202" s="32"/>
      <c r="Y202" s="17"/>
      <c r="Z202" s="32"/>
      <c r="AA202" s="17"/>
      <c r="AB202" s="32"/>
    </row>
    <row r="203" spans="1:28" x14ac:dyDescent="0.25">
      <c r="A203" s="4" t="s">
        <v>5</v>
      </c>
      <c r="B203" s="4" t="s">
        <v>225</v>
      </c>
      <c r="C203" s="4" t="s">
        <v>370</v>
      </c>
      <c r="D203" s="4" t="s">
        <v>371</v>
      </c>
      <c r="E203" s="15" t="s">
        <v>373</v>
      </c>
      <c r="F203" s="15" t="s">
        <v>767</v>
      </c>
      <c r="G203" s="5">
        <v>0</v>
      </c>
      <c r="H203" s="5">
        <v>0</v>
      </c>
      <c r="I203" s="5">
        <v>47742469.793085963</v>
      </c>
      <c r="J203" s="5">
        <v>4067724.8416289999</v>
      </c>
      <c r="K203" s="5">
        <v>1485568.8054299001</v>
      </c>
      <c r="L203" s="5">
        <v>0</v>
      </c>
      <c r="M203" s="5">
        <v>0</v>
      </c>
      <c r="N203" s="6">
        <v>29490522.962856494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1905385.978812573</v>
      </c>
      <c r="V203" s="7">
        <f t="shared" si="3"/>
        <v>84691672.381813928</v>
      </c>
      <c r="W203" s="17"/>
      <c r="X203" s="32"/>
      <c r="Y203" s="17"/>
      <c r="Z203" s="32"/>
      <c r="AA203" s="17"/>
      <c r="AB203" s="32"/>
    </row>
    <row r="204" spans="1:28" ht="30" x14ac:dyDescent="0.25">
      <c r="A204" s="4" t="s">
        <v>5</v>
      </c>
      <c r="B204" s="4" t="s">
        <v>225</v>
      </c>
      <c r="C204" s="4" t="s">
        <v>96</v>
      </c>
      <c r="D204" s="4" t="s">
        <v>97</v>
      </c>
      <c r="E204" s="15" t="s">
        <v>374</v>
      </c>
      <c r="F204" s="15" t="s">
        <v>767</v>
      </c>
      <c r="G204" s="5">
        <v>0</v>
      </c>
      <c r="H204" s="5">
        <v>0</v>
      </c>
      <c r="I204" s="5">
        <v>19231455.955004681</v>
      </c>
      <c r="J204" s="5">
        <v>2729953.6199094998</v>
      </c>
      <c r="K204" s="5">
        <v>1159459.4117647</v>
      </c>
      <c r="L204" s="5">
        <v>0</v>
      </c>
      <c r="M204" s="5">
        <v>0</v>
      </c>
      <c r="N204" s="6">
        <v>13362816.184784632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  <c r="U204" s="6">
        <v>636066</v>
      </c>
      <c r="V204" s="7">
        <f t="shared" si="3"/>
        <v>37119751.171463512</v>
      </c>
      <c r="W204" s="17"/>
      <c r="X204" s="32"/>
      <c r="Y204" s="17"/>
      <c r="Z204" s="32"/>
      <c r="AA204" s="17"/>
      <c r="AB204" s="32"/>
    </row>
    <row r="205" spans="1:28" x14ac:dyDescent="0.25">
      <c r="A205" s="4" t="s">
        <v>5</v>
      </c>
      <c r="B205" s="4" t="s">
        <v>225</v>
      </c>
      <c r="C205" s="4" t="s">
        <v>113</v>
      </c>
      <c r="D205" s="4" t="s">
        <v>114</v>
      </c>
      <c r="E205" s="15" t="s">
        <v>375</v>
      </c>
      <c r="F205" s="15" t="s">
        <v>767</v>
      </c>
      <c r="G205" s="5">
        <v>0</v>
      </c>
      <c r="H205" s="5">
        <v>0</v>
      </c>
      <c r="I205" s="5">
        <v>34399786.482019782</v>
      </c>
      <c r="J205" s="5">
        <v>3157862.5791854998</v>
      </c>
      <c r="K205" s="5">
        <v>1748701.0678733001</v>
      </c>
      <c r="L205" s="5">
        <v>0</v>
      </c>
      <c r="M205" s="5">
        <v>0</v>
      </c>
      <c r="N205" s="6">
        <v>32202565.207898408</v>
      </c>
      <c r="O205" s="6">
        <v>0</v>
      </c>
      <c r="P205" s="6">
        <v>0</v>
      </c>
      <c r="Q205" s="6">
        <v>531713.72606490552</v>
      </c>
      <c r="R205" s="6">
        <v>0</v>
      </c>
      <c r="S205" s="6">
        <v>0</v>
      </c>
      <c r="T205" s="6">
        <v>0</v>
      </c>
      <c r="U205" s="6">
        <v>1240001.46</v>
      </c>
      <c r="V205" s="7">
        <f t="shared" si="3"/>
        <v>73280630.523041889</v>
      </c>
      <c r="W205" s="17"/>
      <c r="X205" s="32"/>
      <c r="Y205" s="17"/>
      <c r="Z205" s="32"/>
      <c r="AA205" s="17"/>
      <c r="AB205" s="32"/>
    </row>
    <row r="206" spans="1:28" x14ac:dyDescent="0.25">
      <c r="A206" s="4" t="s">
        <v>5</v>
      </c>
      <c r="B206" s="4" t="s">
        <v>225</v>
      </c>
      <c r="C206" s="4" t="s">
        <v>47</v>
      </c>
      <c r="D206" s="4" t="s">
        <v>48</v>
      </c>
      <c r="E206" s="15" t="s">
        <v>376</v>
      </c>
      <c r="F206" s="15" t="s">
        <v>768</v>
      </c>
      <c r="G206" s="5">
        <v>0</v>
      </c>
      <c r="H206" s="5">
        <v>0</v>
      </c>
      <c r="I206" s="5">
        <v>30748245.236444309</v>
      </c>
      <c r="J206" s="5">
        <v>1230141.2941176</v>
      </c>
      <c r="K206" s="5">
        <v>491169.34841629001</v>
      </c>
      <c r="L206" s="5">
        <v>0</v>
      </c>
      <c r="M206" s="5">
        <v>0</v>
      </c>
      <c r="N206" s="6">
        <v>12437064.173213743</v>
      </c>
      <c r="O206" s="6">
        <v>0</v>
      </c>
      <c r="P206" s="6">
        <v>0</v>
      </c>
      <c r="Q206" s="6">
        <v>-3816478.1241708891</v>
      </c>
      <c r="R206" s="6">
        <v>0</v>
      </c>
      <c r="S206" s="6">
        <v>0</v>
      </c>
      <c r="T206" s="6">
        <v>0</v>
      </c>
      <c r="U206" s="6">
        <v>1410932.7679560822</v>
      </c>
      <c r="V206" s="7">
        <f t="shared" si="3"/>
        <v>42501074.695977136</v>
      </c>
      <c r="W206" s="17"/>
      <c r="X206" s="32"/>
      <c r="Y206" s="17"/>
      <c r="Z206" s="32"/>
      <c r="AA206" s="17"/>
      <c r="AB206" s="32"/>
    </row>
    <row r="207" spans="1:28" x14ac:dyDescent="0.25">
      <c r="A207" s="4" t="s">
        <v>5</v>
      </c>
      <c r="B207" s="4" t="s">
        <v>225</v>
      </c>
      <c r="C207" s="4" t="s">
        <v>47</v>
      </c>
      <c r="D207" s="4" t="s">
        <v>48</v>
      </c>
      <c r="E207" s="15" t="s">
        <v>377</v>
      </c>
      <c r="F207" s="15" t="s">
        <v>768</v>
      </c>
      <c r="G207" s="5">
        <v>0</v>
      </c>
      <c r="H207" s="5">
        <v>0</v>
      </c>
      <c r="I207" s="5">
        <v>30122262.643310416</v>
      </c>
      <c r="J207" s="5">
        <v>1320224.1085973</v>
      </c>
      <c r="K207" s="5">
        <v>846191.31221719994</v>
      </c>
      <c r="L207" s="5">
        <v>0</v>
      </c>
      <c r="M207" s="5">
        <v>0</v>
      </c>
      <c r="N207" s="6">
        <v>9772245.9343248103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1029953.6957373676</v>
      </c>
      <c r="V207" s="7">
        <f t="shared" si="3"/>
        <v>43090877.694187097</v>
      </c>
      <c r="W207" s="17"/>
      <c r="X207" s="32"/>
      <c r="Y207" s="17"/>
      <c r="Z207" s="32"/>
      <c r="AA207" s="17"/>
      <c r="AB207" s="32"/>
    </row>
    <row r="208" spans="1:28" x14ac:dyDescent="0.25">
      <c r="A208" s="4" t="s">
        <v>5</v>
      </c>
      <c r="B208" s="4" t="s">
        <v>225</v>
      </c>
      <c r="C208" s="4" t="s">
        <v>47</v>
      </c>
      <c r="D208" s="4" t="s">
        <v>48</v>
      </c>
      <c r="E208" s="15" t="s">
        <v>378</v>
      </c>
      <c r="F208" s="15" t="s">
        <v>767</v>
      </c>
      <c r="G208" s="5">
        <v>0</v>
      </c>
      <c r="H208" s="5">
        <v>0</v>
      </c>
      <c r="I208" s="5">
        <v>8039076.9517096644</v>
      </c>
      <c r="J208" s="5">
        <v>516804.88687783002</v>
      </c>
      <c r="K208" s="5">
        <v>340834.95927602</v>
      </c>
      <c r="L208" s="5">
        <v>0</v>
      </c>
      <c r="M208" s="5">
        <v>0</v>
      </c>
      <c r="N208" s="6">
        <v>6546836.8024067115</v>
      </c>
      <c r="O208" s="6">
        <v>0</v>
      </c>
      <c r="P208" s="6">
        <v>0</v>
      </c>
      <c r="Q208" s="6">
        <v>9381512.0146648251</v>
      </c>
      <c r="R208" s="6">
        <v>0</v>
      </c>
      <c r="S208" s="6">
        <v>0</v>
      </c>
      <c r="T208" s="6">
        <v>0</v>
      </c>
      <c r="U208" s="6">
        <v>270930.89630655007</v>
      </c>
      <c r="V208" s="7">
        <f t="shared" si="3"/>
        <v>25095996.5112416</v>
      </c>
      <c r="W208" s="17"/>
      <c r="X208" s="32"/>
      <c r="Y208" s="17"/>
      <c r="Z208" s="32"/>
      <c r="AA208" s="17"/>
      <c r="AB208" s="32"/>
    </row>
    <row r="209" spans="1:28" x14ac:dyDescent="0.25">
      <c r="A209" s="4" t="s">
        <v>5</v>
      </c>
      <c r="B209" s="4" t="s">
        <v>225</v>
      </c>
      <c r="C209" s="4" t="s">
        <v>33</v>
      </c>
      <c r="D209" s="4" t="s">
        <v>34</v>
      </c>
      <c r="E209" s="15" t="s">
        <v>379</v>
      </c>
      <c r="F209" s="15" t="s">
        <v>768</v>
      </c>
      <c r="G209" s="5">
        <v>0</v>
      </c>
      <c r="H209" s="5">
        <v>0</v>
      </c>
      <c r="I209" s="5">
        <v>36419348.165634736</v>
      </c>
      <c r="J209" s="5">
        <v>1884363.9457014001</v>
      </c>
      <c r="K209" s="5">
        <v>1094472.8235293999</v>
      </c>
      <c r="L209" s="5">
        <v>0</v>
      </c>
      <c r="M209" s="5">
        <v>0</v>
      </c>
      <c r="N209" s="6">
        <v>16525932.167324748</v>
      </c>
      <c r="O209" s="6">
        <v>0</v>
      </c>
      <c r="P209" s="6">
        <v>0</v>
      </c>
      <c r="Q209" s="6">
        <v>-5513567.3466705447</v>
      </c>
      <c r="R209" s="6">
        <v>0</v>
      </c>
      <c r="S209" s="6">
        <v>0</v>
      </c>
      <c r="T209" s="6">
        <v>0</v>
      </c>
      <c r="U209" s="6">
        <v>1728496.2131024005</v>
      </c>
      <c r="V209" s="7">
        <f t="shared" si="3"/>
        <v>52139045.968622141</v>
      </c>
      <c r="W209" s="17"/>
      <c r="X209" s="32"/>
      <c r="Y209" s="17"/>
      <c r="Z209" s="32"/>
      <c r="AA209" s="17"/>
      <c r="AB209" s="32"/>
    </row>
    <row r="210" spans="1:28" x14ac:dyDescent="0.25">
      <c r="A210" s="4" t="s">
        <v>5</v>
      </c>
      <c r="B210" s="4" t="s">
        <v>225</v>
      </c>
      <c r="C210" s="4" t="s">
        <v>33</v>
      </c>
      <c r="D210" s="4" t="s">
        <v>34</v>
      </c>
      <c r="E210" s="15" t="s">
        <v>380</v>
      </c>
      <c r="F210" s="15" t="s">
        <v>768</v>
      </c>
      <c r="G210" s="5">
        <v>0</v>
      </c>
      <c r="H210" s="5">
        <v>0</v>
      </c>
      <c r="I210" s="5">
        <v>23739014.653697528</v>
      </c>
      <c r="J210" s="5">
        <v>1160918.3981900001</v>
      </c>
      <c r="K210" s="5">
        <v>221304.48868777999</v>
      </c>
      <c r="L210" s="5">
        <v>0</v>
      </c>
      <c r="M210" s="5">
        <v>0</v>
      </c>
      <c r="N210" s="6">
        <v>10362289.0485726</v>
      </c>
      <c r="O210" s="6">
        <v>0</v>
      </c>
      <c r="P210" s="6">
        <v>0</v>
      </c>
      <c r="Q210" s="6">
        <v>-1268816.6470785784</v>
      </c>
      <c r="R210" s="6">
        <v>0</v>
      </c>
      <c r="S210" s="6">
        <v>0</v>
      </c>
      <c r="T210" s="6">
        <v>0</v>
      </c>
      <c r="U210" s="6">
        <v>1126675.7643514632</v>
      </c>
      <c r="V210" s="7">
        <f t="shared" si="3"/>
        <v>35341385.706420794</v>
      </c>
      <c r="W210" s="17"/>
      <c r="X210" s="32"/>
      <c r="Y210" s="17"/>
      <c r="Z210" s="32"/>
      <c r="AA210" s="17"/>
      <c r="AB210" s="32"/>
    </row>
    <row r="211" spans="1:28" x14ac:dyDescent="0.25">
      <c r="A211" s="4" t="s">
        <v>5</v>
      </c>
      <c r="B211" s="4" t="s">
        <v>225</v>
      </c>
      <c r="C211" s="4" t="s">
        <v>33</v>
      </c>
      <c r="D211" s="4" t="s">
        <v>34</v>
      </c>
      <c r="E211" s="15" t="s">
        <v>381</v>
      </c>
      <c r="F211" s="15" t="s">
        <v>768</v>
      </c>
      <c r="G211" s="5">
        <v>0</v>
      </c>
      <c r="H211" s="5">
        <v>0</v>
      </c>
      <c r="I211" s="5">
        <v>14729780.695971642</v>
      </c>
      <c r="J211" s="5">
        <v>1373363.0950225999</v>
      </c>
      <c r="K211" s="5">
        <v>753272.69683258003</v>
      </c>
      <c r="L211" s="5">
        <v>0</v>
      </c>
      <c r="M211" s="5">
        <v>0</v>
      </c>
      <c r="N211" s="6">
        <v>13356513.015284637</v>
      </c>
      <c r="O211" s="6">
        <v>0</v>
      </c>
      <c r="P211" s="6">
        <v>0</v>
      </c>
      <c r="Q211" s="6">
        <v>496520.68740083277</v>
      </c>
      <c r="R211" s="6">
        <v>0</v>
      </c>
      <c r="S211" s="6">
        <v>0</v>
      </c>
      <c r="T211" s="6">
        <v>0</v>
      </c>
      <c r="U211" s="6">
        <v>699089.12254613626</v>
      </c>
      <c r="V211" s="7">
        <f t="shared" si="3"/>
        <v>31408539.313058428</v>
      </c>
      <c r="W211" s="17"/>
      <c r="X211" s="32"/>
      <c r="Y211" s="17"/>
      <c r="Z211" s="32"/>
      <c r="AA211" s="17"/>
      <c r="AB211" s="32"/>
    </row>
    <row r="212" spans="1:28" x14ac:dyDescent="0.25">
      <c r="A212" s="4" t="s">
        <v>5</v>
      </c>
      <c r="B212" s="4" t="s">
        <v>225</v>
      </c>
      <c r="C212" s="4" t="s">
        <v>61</v>
      </c>
      <c r="D212" s="4" t="s">
        <v>62</v>
      </c>
      <c r="E212" s="15" t="s">
        <v>382</v>
      </c>
      <c r="F212" s="15" t="s">
        <v>768</v>
      </c>
      <c r="G212" s="5">
        <v>0</v>
      </c>
      <c r="H212" s="5">
        <v>0</v>
      </c>
      <c r="I212" s="5">
        <v>8115819.4675832614</v>
      </c>
      <c r="J212" s="5">
        <v>588937.34841629001</v>
      </c>
      <c r="K212" s="5">
        <v>356560.28054299002</v>
      </c>
      <c r="L212" s="5">
        <v>0</v>
      </c>
      <c r="M212" s="5">
        <v>0</v>
      </c>
      <c r="N212" s="6">
        <v>5957508.1267084107</v>
      </c>
      <c r="O212" s="6">
        <v>0</v>
      </c>
      <c r="P212" s="6">
        <v>0</v>
      </c>
      <c r="Q212" s="6">
        <v>4572013.0105204694</v>
      </c>
      <c r="R212" s="6">
        <v>0</v>
      </c>
      <c r="S212" s="6">
        <v>0</v>
      </c>
      <c r="T212" s="6">
        <v>0</v>
      </c>
      <c r="U212" s="6">
        <v>472184.32685592916</v>
      </c>
      <c r="V212" s="7">
        <f t="shared" si="3"/>
        <v>20063022.560627349</v>
      </c>
      <c r="W212" s="17"/>
      <c r="X212" s="32"/>
      <c r="Y212" s="17"/>
      <c r="Z212" s="32"/>
      <c r="AA212" s="17"/>
      <c r="AB212" s="32"/>
    </row>
    <row r="213" spans="1:28" x14ac:dyDescent="0.25">
      <c r="A213" s="4" t="s">
        <v>5</v>
      </c>
      <c r="B213" s="4" t="s">
        <v>225</v>
      </c>
      <c r="C213" s="4" t="s">
        <v>61</v>
      </c>
      <c r="D213" s="4" t="s">
        <v>62</v>
      </c>
      <c r="E213" s="15" t="s">
        <v>383</v>
      </c>
      <c r="F213" s="15" t="s">
        <v>768</v>
      </c>
      <c r="G213" s="5">
        <v>0</v>
      </c>
      <c r="H213" s="5">
        <v>0</v>
      </c>
      <c r="I213" s="5">
        <v>58344212.404796928</v>
      </c>
      <c r="J213" s="5">
        <v>5903873.7375565004</v>
      </c>
      <c r="K213" s="5">
        <v>3121055.2488687998</v>
      </c>
      <c r="L213" s="5">
        <v>0</v>
      </c>
      <c r="M213" s="5">
        <v>0</v>
      </c>
      <c r="N213" s="6">
        <v>37436825.363782853</v>
      </c>
      <c r="O213" s="6">
        <v>0</v>
      </c>
      <c r="P213" s="6">
        <v>0</v>
      </c>
      <c r="Q213" s="6">
        <v>31446254.520826742</v>
      </c>
      <c r="R213" s="6">
        <v>0</v>
      </c>
      <c r="S213" s="6">
        <v>0</v>
      </c>
      <c r="T213" s="6">
        <v>0</v>
      </c>
      <c r="U213" s="6">
        <v>3394509.0536251212</v>
      </c>
      <c r="V213" s="7">
        <f t="shared" si="3"/>
        <v>139646730.32945693</v>
      </c>
      <c r="W213" s="17"/>
      <c r="X213" s="32"/>
      <c r="Y213" s="17"/>
      <c r="Z213" s="32"/>
      <c r="AA213" s="17"/>
      <c r="AB213" s="32"/>
    </row>
    <row r="214" spans="1:28" x14ac:dyDescent="0.25">
      <c r="A214" s="4" t="s">
        <v>5</v>
      </c>
      <c r="B214" s="4" t="s">
        <v>225</v>
      </c>
      <c r="C214" s="4" t="s">
        <v>61</v>
      </c>
      <c r="D214" s="4" t="s">
        <v>62</v>
      </c>
      <c r="E214" s="15" t="s">
        <v>384</v>
      </c>
      <c r="F214" s="15" t="s">
        <v>768</v>
      </c>
      <c r="G214" s="5">
        <v>0</v>
      </c>
      <c r="H214" s="5">
        <v>0</v>
      </c>
      <c r="I214" s="5">
        <v>8100733.5913964584</v>
      </c>
      <c r="J214" s="5">
        <v>466874.68778281001</v>
      </c>
      <c r="K214" s="5">
        <v>96890.895927602003</v>
      </c>
      <c r="L214" s="5">
        <v>0</v>
      </c>
      <c r="M214" s="5">
        <v>0</v>
      </c>
      <c r="N214" s="6">
        <v>4182962.7794166002</v>
      </c>
      <c r="O214" s="6">
        <v>0</v>
      </c>
      <c r="P214" s="6">
        <v>0</v>
      </c>
      <c r="Q214" s="6">
        <v>6337857.0743871033</v>
      </c>
      <c r="R214" s="6">
        <v>0</v>
      </c>
      <c r="S214" s="6">
        <v>0</v>
      </c>
      <c r="T214" s="6">
        <v>0</v>
      </c>
      <c r="U214" s="6">
        <v>471306.61951894988</v>
      </c>
      <c r="V214" s="7">
        <f t="shared" si="3"/>
        <v>19656625.648429524</v>
      </c>
      <c r="W214" s="17"/>
      <c r="X214" s="32"/>
      <c r="Y214" s="17"/>
      <c r="Z214" s="32"/>
      <c r="AA214" s="17"/>
      <c r="AB214" s="32"/>
    </row>
    <row r="215" spans="1:28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5" t="s">
        <v>387</v>
      </c>
      <c r="F215" s="15" t="s">
        <v>767</v>
      </c>
      <c r="G215" s="5">
        <v>0</v>
      </c>
      <c r="H215" s="5">
        <v>0</v>
      </c>
      <c r="I215" s="5">
        <v>47640762.51783333</v>
      </c>
      <c r="J215" s="5">
        <v>2777545.7918552002</v>
      </c>
      <c r="K215" s="5">
        <v>1243978.2533937001</v>
      </c>
      <c r="L215" s="5">
        <v>0</v>
      </c>
      <c r="M215" s="5">
        <v>0</v>
      </c>
      <c r="N215" s="6">
        <v>20177643.49708857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1633228.02</v>
      </c>
      <c r="V215" s="7">
        <f t="shared" si="3"/>
        <v>73473158.080170795</v>
      </c>
      <c r="W215" s="17"/>
      <c r="X215" s="32"/>
      <c r="Y215" s="17"/>
      <c r="Z215" s="32"/>
      <c r="AA215" s="17"/>
      <c r="AB215" s="32"/>
    </row>
    <row r="216" spans="1:28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5" t="s">
        <v>390</v>
      </c>
      <c r="F216" s="15" t="s">
        <v>768</v>
      </c>
      <c r="G216" s="5">
        <v>0</v>
      </c>
      <c r="H216" s="5">
        <v>0</v>
      </c>
      <c r="I216" s="5">
        <v>396810572.43712187</v>
      </c>
      <c r="J216" s="5">
        <v>26498519.294117998</v>
      </c>
      <c r="K216" s="5">
        <v>17402947.954751</v>
      </c>
      <c r="L216" s="5">
        <v>0</v>
      </c>
      <c r="M216" s="5">
        <v>0</v>
      </c>
      <c r="N216" s="6">
        <v>190818605.50215405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21936330</v>
      </c>
      <c r="V216" s="7">
        <f t="shared" si="3"/>
        <v>653466975.18814492</v>
      </c>
      <c r="W216" s="17"/>
      <c r="X216" s="32"/>
      <c r="Y216" s="17"/>
      <c r="Z216" s="32"/>
      <c r="AA216" s="17"/>
      <c r="AB216" s="32"/>
    </row>
    <row r="217" spans="1:28" x14ac:dyDescent="0.25">
      <c r="A217" s="4" t="s">
        <v>5</v>
      </c>
      <c r="B217" s="4" t="s">
        <v>225</v>
      </c>
      <c r="C217" s="4" t="s">
        <v>15</v>
      </c>
      <c r="D217" s="4" t="s">
        <v>16</v>
      </c>
      <c r="E217" s="15" t="s">
        <v>391</v>
      </c>
      <c r="F217" s="15" t="s">
        <v>767</v>
      </c>
      <c r="G217" s="5">
        <v>0</v>
      </c>
      <c r="H217" s="5">
        <v>0</v>
      </c>
      <c r="I217" s="5">
        <v>34673714.003695771</v>
      </c>
      <c r="J217" s="5">
        <v>1935632.6696833</v>
      </c>
      <c r="K217" s="5">
        <v>865327.80995475</v>
      </c>
      <c r="L217" s="5">
        <v>0</v>
      </c>
      <c r="M217" s="5">
        <v>0</v>
      </c>
      <c r="N217" s="6">
        <v>12103699.319570083</v>
      </c>
      <c r="O217" s="6">
        <v>0</v>
      </c>
      <c r="P217" s="6">
        <v>0</v>
      </c>
      <c r="Q217" s="6">
        <v>-349638.48656188475</v>
      </c>
      <c r="R217" s="6">
        <v>0</v>
      </c>
      <c r="S217" s="6">
        <v>0</v>
      </c>
      <c r="T217" s="6">
        <v>0</v>
      </c>
      <c r="U217" s="6">
        <v>1288026.2292559452</v>
      </c>
      <c r="V217" s="7">
        <f t="shared" si="3"/>
        <v>50516761.545597963</v>
      </c>
      <c r="W217" s="17"/>
      <c r="X217" s="32"/>
      <c r="Y217" s="17"/>
      <c r="Z217" s="32"/>
      <c r="AA217" s="17"/>
      <c r="AB217" s="32"/>
    </row>
    <row r="218" spans="1:28" x14ac:dyDescent="0.25">
      <c r="A218" s="4" t="s">
        <v>5</v>
      </c>
      <c r="B218" s="4" t="s">
        <v>225</v>
      </c>
      <c r="C218" s="4" t="s">
        <v>15</v>
      </c>
      <c r="D218" s="4" t="s">
        <v>16</v>
      </c>
      <c r="E218" s="15" t="s">
        <v>392</v>
      </c>
      <c r="F218" s="15" t="s">
        <v>767</v>
      </c>
      <c r="G218" s="5">
        <v>0</v>
      </c>
      <c r="H218" s="5">
        <v>0</v>
      </c>
      <c r="I218" s="5">
        <v>16847039.324045386</v>
      </c>
      <c r="J218" s="5">
        <v>2403944.9773756</v>
      </c>
      <c r="K218" s="5">
        <v>1128226.1357466001</v>
      </c>
      <c r="L218" s="5">
        <v>0</v>
      </c>
      <c r="M218" s="5">
        <v>0</v>
      </c>
      <c r="N218" s="6">
        <v>15660945.701035216</v>
      </c>
      <c r="O218" s="6">
        <v>0</v>
      </c>
      <c r="P218" s="6">
        <v>0</v>
      </c>
      <c r="Q218" s="6">
        <v>10725687.818790942</v>
      </c>
      <c r="R218" s="6">
        <v>0</v>
      </c>
      <c r="S218" s="6">
        <v>0</v>
      </c>
      <c r="T218" s="6">
        <v>0</v>
      </c>
      <c r="U218" s="6">
        <v>625817.83227386372</v>
      </c>
      <c r="V218" s="7">
        <f t="shared" si="3"/>
        <v>47391661.789267607</v>
      </c>
      <c r="W218" s="17"/>
      <c r="X218" s="32"/>
      <c r="Y218" s="17"/>
      <c r="Z218" s="32"/>
      <c r="AA218" s="17"/>
      <c r="AB218" s="32"/>
    </row>
    <row r="219" spans="1:28" x14ac:dyDescent="0.25">
      <c r="A219" s="4" t="s">
        <v>5</v>
      </c>
      <c r="B219" s="4" t="s">
        <v>225</v>
      </c>
      <c r="C219" s="4" t="s">
        <v>15</v>
      </c>
      <c r="D219" s="4" t="s">
        <v>16</v>
      </c>
      <c r="E219" s="15" t="s">
        <v>393</v>
      </c>
      <c r="F219" s="15" t="s">
        <v>767</v>
      </c>
      <c r="G219" s="5">
        <v>0</v>
      </c>
      <c r="H219" s="5">
        <v>0</v>
      </c>
      <c r="I219" s="5">
        <v>131862615.95393017</v>
      </c>
      <c r="J219" s="5">
        <v>11852476.606334999</v>
      </c>
      <c r="K219" s="5">
        <v>5113405.6289593</v>
      </c>
      <c r="L219" s="5">
        <v>0</v>
      </c>
      <c r="M219" s="5">
        <v>0</v>
      </c>
      <c r="N219" s="6">
        <v>78489552.951976046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4898307.3456988903</v>
      </c>
      <c r="V219" s="7">
        <f t="shared" si="3"/>
        <v>232216358.48689944</v>
      </c>
      <c r="W219" s="17"/>
      <c r="X219" s="32"/>
      <c r="Y219" s="17"/>
      <c r="Z219" s="32"/>
      <c r="AA219" s="17"/>
      <c r="AB219" s="32"/>
    </row>
    <row r="220" spans="1:28" x14ac:dyDescent="0.25">
      <c r="A220" s="4" t="s">
        <v>5</v>
      </c>
      <c r="B220" s="4" t="s">
        <v>225</v>
      </c>
      <c r="C220" s="4" t="s">
        <v>15</v>
      </c>
      <c r="D220" s="4" t="s">
        <v>16</v>
      </c>
      <c r="E220" s="15" t="s">
        <v>394</v>
      </c>
      <c r="F220" s="15" t="s">
        <v>767</v>
      </c>
      <c r="G220" s="5">
        <v>0</v>
      </c>
      <c r="H220" s="5">
        <v>0</v>
      </c>
      <c r="I220" s="5">
        <v>35175341.828499526</v>
      </c>
      <c r="J220" s="5">
        <v>3402212.3981900001</v>
      </c>
      <c r="K220" s="5">
        <v>1192332.1266968001</v>
      </c>
      <c r="L220" s="5">
        <v>0</v>
      </c>
      <c r="M220" s="5">
        <v>0</v>
      </c>
      <c r="N220" s="6">
        <v>22396189.408400673</v>
      </c>
      <c r="O220" s="6">
        <v>0</v>
      </c>
      <c r="P220" s="6">
        <v>0</v>
      </c>
      <c r="Q220" s="6">
        <v>6328448.743198812</v>
      </c>
      <c r="R220" s="6">
        <v>0</v>
      </c>
      <c r="S220" s="6">
        <v>0</v>
      </c>
      <c r="T220" s="6">
        <v>0</v>
      </c>
      <c r="U220" s="6">
        <v>1306660.2237453433</v>
      </c>
      <c r="V220" s="7">
        <f t="shared" si="3"/>
        <v>69801184.728731155</v>
      </c>
      <c r="W220" s="17"/>
      <c r="X220" s="32"/>
      <c r="Y220" s="17"/>
      <c r="Z220" s="32"/>
      <c r="AA220" s="17"/>
      <c r="AB220" s="32"/>
    </row>
    <row r="221" spans="1:28" x14ac:dyDescent="0.25">
      <c r="A221" s="4" t="s">
        <v>5</v>
      </c>
      <c r="B221" s="4" t="s">
        <v>225</v>
      </c>
      <c r="C221" s="4" t="s">
        <v>15</v>
      </c>
      <c r="D221" s="4" t="s">
        <v>16</v>
      </c>
      <c r="E221" s="15" t="s">
        <v>395</v>
      </c>
      <c r="F221" s="15" t="s">
        <v>767</v>
      </c>
      <c r="G221" s="5">
        <v>0</v>
      </c>
      <c r="H221" s="5">
        <v>0</v>
      </c>
      <c r="I221" s="5">
        <v>13967417.394351218</v>
      </c>
      <c r="J221" s="5">
        <v>641655.38461537997</v>
      </c>
      <c r="K221" s="5">
        <v>272224.27149320999</v>
      </c>
      <c r="L221" s="5">
        <v>0</v>
      </c>
      <c r="M221" s="5">
        <v>0</v>
      </c>
      <c r="N221" s="6">
        <v>4033021.3932801392</v>
      </c>
      <c r="O221" s="6">
        <v>0</v>
      </c>
      <c r="P221" s="6">
        <v>0</v>
      </c>
      <c r="Q221" s="6">
        <v>2641868.7997174151</v>
      </c>
      <c r="R221" s="6">
        <v>0</v>
      </c>
      <c r="S221" s="6">
        <v>0</v>
      </c>
      <c r="T221" s="6">
        <v>0</v>
      </c>
      <c r="U221" s="6">
        <v>518848.36902595876</v>
      </c>
      <c r="V221" s="7">
        <f t="shared" si="3"/>
        <v>22075035.612483323</v>
      </c>
      <c r="W221" s="17"/>
      <c r="X221" s="32"/>
      <c r="Y221" s="17"/>
      <c r="Z221" s="32"/>
      <c r="AA221" s="17"/>
      <c r="AB221" s="32"/>
    </row>
    <row r="222" spans="1:28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5" t="s">
        <v>396</v>
      </c>
      <c r="F222" s="15" t="s">
        <v>767</v>
      </c>
      <c r="G222" s="5">
        <v>0</v>
      </c>
      <c r="H222" s="5">
        <v>0</v>
      </c>
      <c r="I222" s="5">
        <v>17922596.512402616</v>
      </c>
      <c r="J222" s="5">
        <v>2403020.1809955002</v>
      </c>
      <c r="K222" s="5">
        <v>818406.57013574999</v>
      </c>
      <c r="L222" s="5">
        <v>0</v>
      </c>
      <c r="M222" s="5">
        <v>0</v>
      </c>
      <c r="N222" s="6">
        <v>12409230.152495274</v>
      </c>
      <c r="O222" s="6">
        <v>0</v>
      </c>
      <c r="P222" s="6">
        <v>0</v>
      </c>
      <c r="Q222" s="6">
        <v>3313751.2052506357</v>
      </c>
      <c r="R222" s="6">
        <v>0</v>
      </c>
      <c r="S222" s="6">
        <v>0</v>
      </c>
      <c r="T222" s="6">
        <v>0</v>
      </c>
      <c r="U222" s="6">
        <v>633943.27741641295</v>
      </c>
      <c r="V222" s="7">
        <f t="shared" si="3"/>
        <v>37500947.898696192</v>
      </c>
      <c r="W222" s="17"/>
      <c r="X222" s="32"/>
      <c r="Y222" s="17"/>
      <c r="Z222" s="32"/>
      <c r="AA222" s="17"/>
      <c r="AB222" s="32"/>
    </row>
    <row r="223" spans="1:28" x14ac:dyDescent="0.25">
      <c r="A223" s="4" t="s">
        <v>5</v>
      </c>
      <c r="B223" s="4" t="s">
        <v>225</v>
      </c>
      <c r="C223" s="4" t="s">
        <v>87</v>
      </c>
      <c r="D223" s="4" t="s">
        <v>88</v>
      </c>
      <c r="E223" s="15" t="s">
        <v>397</v>
      </c>
      <c r="F223" s="15" t="s">
        <v>767</v>
      </c>
      <c r="G223" s="5">
        <v>0</v>
      </c>
      <c r="H223" s="5">
        <v>0</v>
      </c>
      <c r="I223" s="5">
        <v>57683873.624458559</v>
      </c>
      <c r="J223" s="5">
        <v>6083957.6470587999</v>
      </c>
      <c r="K223" s="5">
        <v>1995540.0633483999</v>
      </c>
      <c r="L223" s="5">
        <v>0</v>
      </c>
      <c r="M223" s="5">
        <v>0</v>
      </c>
      <c r="N223" s="6">
        <v>31246094.136876293</v>
      </c>
      <c r="O223" s="6">
        <v>0</v>
      </c>
      <c r="P223" s="6">
        <v>0</v>
      </c>
      <c r="Q223" s="6">
        <v>-12844512.076770816</v>
      </c>
      <c r="R223" s="6">
        <v>0</v>
      </c>
      <c r="S223" s="6">
        <v>0</v>
      </c>
      <c r="T223" s="6">
        <v>0</v>
      </c>
      <c r="U223" s="6">
        <v>2040346.3233833227</v>
      </c>
      <c r="V223" s="7">
        <f t="shared" si="3"/>
        <v>86205299.718354553</v>
      </c>
      <c r="W223" s="17"/>
      <c r="X223" s="32"/>
      <c r="Y223" s="17"/>
      <c r="Z223" s="32"/>
      <c r="AA223" s="17"/>
      <c r="AB223" s="32"/>
    </row>
    <row r="224" spans="1:28" x14ac:dyDescent="0.25">
      <c r="A224" s="4" t="s">
        <v>5</v>
      </c>
      <c r="B224" s="4" t="s">
        <v>225</v>
      </c>
      <c r="C224" s="4" t="s">
        <v>87</v>
      </c>
      <c r="D224" s="4" t="s">
        <v>88</v>
      </c>
      <c r="E224" s="15" t="s">
        <v>398</v>
      </c>
      <c r="F224" s="15" t="s">
        <v>767</v>
      </c>
      <c r="G224" s="5">
        <v>0</v>
      </c>
      <c r="H224" s="5">
        <v>0</v>
      </c>
      <c r="I224" s="5">
        <v>37408500.68696326</v>
      </c>
      <c r="J224" s="5">
        <v>2657750.8144796998</v>
      </c>
      <c r="K224" s="5">
        <v>1262464.3800905</v>
      </c>
      <c r="L224" s="5">
        <v>0</v>
      </c>
      <c r="M224" s="5">
        <v>0</v>
      </c>
      <c r="N224" s="6">
        <v>16750879.051134428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1323182.5819610846</v>
      </c>
      <c r="V224" s="7">
        <f t="shared" si="3"/>
        <v>59402777.514628977</v>
      </c>
      <c r="W224" s="17"/>
      <c r="X224" s="32"/>
      <c r="Y224" s="17"/>
      <c r="Z224" s="32"/>
      <c r="AA224" s="17"/>
      <c r="AB224" s="32"/>
    </row>
    <row r="225" spans="1:28" x14ac:dyDescent="0.25">
      <c r="A225" s="4" t="s">
        <v>5</v>
      </c>
      <c r="B225" s="4" t="s">
        <v>225</v>
      </c>
      <c r="C225" s="4" t="s">
        <v>87</v>
      </c>
      <c r="D225" s="4" t="s">
        <v>88</v>
      </c>
      <c r="E225" s="15" t="s">
        <v>399</v>
      </c>
      <c r="F225" s="15" t="s">
        <v>767</v>
      </c>
      <c r="G225" s="5">
        <v>0</v>
      </c>
      <c r="H225" s="5">
        <v>0</v>
      </c>
      <c r="I225" s="5">
        <v>25913350.160182416</v>
      </c>
      <c r="J225" s="5">
        <v>2317110.1809955002</v>
      </c>
      <c r="K225" s="5">
        <v>977672.49773755996</v>
      </c>
      <c r="L225" s="5">
        <v>0</v>
      </c>
      <c r="M225" s="5">
        <v>0</v>
      </c>
      <c r="N225" s="6">
        <v>13367904.381380295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916585.61403293966</v>
      </c>
      <c r="V225" s="7">
        <f t="shared" si="3"/>
        <v>43492622.834328711</v>
      </c>
      <c r="W225" s="17"/>
      <c r="X225" s="32"/>
      <c r="Y225" s="17"/>
      <c r="Z225" s="32"/>
      <c r="AA225" s="17"/>
      <c r="AB225" s="32"/>
    </row>
    <row r="226" spans="1:28" x14ac:dyDescent="0.25">
      <c r="A226" s="4" t="s">
        <v>5</v>
      </c>
      <c r="B226" s="4" t="s">
        <v>225</v>
      </c>
      <c r="C226" s="4" t="s">
        <v>87</v>
      </c>
      <c r="D226" s="4" t="s">
        <v>88</v>
      </c>
      <c r="E226" s="15" t="s">
        <v>400</v>
      </c>
      <c r="F226" s="15" t="s">
        <v>767</v>
      </c>
      <c r="G226" s="5">
        <v>0</v>
      </c>
      <c r="H226" s="5">
        <v>0</v>
      </c>
      <c r="I226" s="5">
        <v>36539484.044511423</v>
      </c>
      <c r="J226" s="5">
        <v>5171493.2126697004</v>
      </c>
      <c r="K226" s="5">
        <v>2501776.3619908998</v>
      </c>
      <c r="L226" s="5">
        <v>0</v>
      </c>
      <c r="M226" s="5">
        <v>0</v>
      </c>
      <c r="N226" s="6">
        <v>32864966.555355668</v>
      </c>
      <c r="O226" s="6">
        <v>0</v>
      </c>
      <c r="P226" s="6">
        <v>0</v>
      </c>
      <c r="Q226" s="6">
        <v>27544090.759700924</v>
      </c>
      <c r="R226" s="6">
        <v>0</v>
      </c>
      <c r="S226" s="6">
        <v>0</v>
      </c>
      <c r="T226" s="6">
        <v>0</v>
      </c>
      <c r="U226" s="6">
        <v>1292444.4432062402</v>
      </c>
      <c r="V226" s="7">
        <f t="shared" si="3"/>
        <v>105914255.37743485</v>
      </c>
      <c r="W226" s="17"/>
      <c r="X226" s="32"/>
      <c r="Y226" s="17"/>
      <c r="Z226" s="32"/>
      <c r="AA226" s="17"/>
      <c r="AB226" s="32"/>
    </row>
    <row r="227" spans="1:28" ht="30" x14ac:dyDescent="0.25">
      <c r="A227" s="4" t="s">
        <v>5</v>
      </c>
      <c r="B227" s="4" t="s">
        <v>225</v>
      </c>
      <c r="C227" s="4" t="s">
        <v>401</v>
      </c>
      <c r="D227" s="4" t="s">
        <v>402</v>
      </c>
      <c r="E227" s="15" t="s">
        <v>403</v>
      </c>
      <c r="F227" s="15" t="s">
        <v>767</v>
      </c>
      <c r="G227" s="5">
        <v>0</v>
      </c>
      <c r="H227" s="5">
        <v>0</v>
      </c>
      <c r="I227" s="5">
        <v>35954518.283166848</v>
      </c>
      <c r="J227" s="5">
        <v>3367794.3438913999</v>
      </c>
      <c r="K227" s="5">
        <v>1334855.6742082001</v>
      </c>
      <c r="L227" s="5">
        <v>0</v>
      </c>
      <c r="M227" s="5">
        <v>0</v>
      </c>
      <c r="N227" s="6">
        <v>37560102.904938042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1281877.7146842447</v>
      </c>
      <c r="V227" s="7">
        <f t="shared" si="3"/>
        <v>79499148.920888737</v>
      </c>
      <c r="W227" s="17"/>
      <c r="X227" s="32"/>
      <c r="Y227" s="17"/>
      <c r="Z227" s="32"/>
      <c r="AA227" s="17"/>
      <c r="AB227" s="32"/>
    </row>
    <row r="228" spans="1:28" ht="30" x14ac:dyDescent="0.25">
      <c r="A228" s="4" t="s">
        <v>5</v>
      </c>
      <c r="B228" s="4" t="s">
        <v>225</v>
      </c>
      <c r="C228" s="4" t="s">
        <v>401</v>
      </c>
      <c r="D228" s="4" t="s">
        <v>402</v>
      </c>
      <c r="E228" s="15" t="s">
        <v>404</v>
      </c>
      <c r="F228" s="15" t="s">
        <v>767</v>
      </c>
      <c r="G228" s="5">
        <v>0</v>
      </c>
      <c r="H228" s="5">
        <v>0</v>
      </c>
      <c r="I228" s="5">
        <v>38216859.190126084</v>
      </c>
      <c r="J228" s="5">
        <v>3272603.0316742002</v>
      </c>
      <c r="K228" s="5">
        <v>1319763.2126696999</v>
      </c>
      <c r="L228" s="5">
        <v>0</v>
      </c>
      <c r="M228" s="5">
        <v>0</v>
      </c>
      <c r="N228" s="6">
        <v>22404537.071555726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1362536.4060011387</v>
      </c>
      <c r="V228" s="7">
        <f t="shared" si="3"/>
        <v>66576298.912026845</v>
      </c>
      <c r="W228" s="17"/>
      <c r="X228" s="32"/>
      <c r="Y228" s="17"/>
      <c r="Z228" s="32"/>
      <c r="AA228" s="17"/>
      <c r="AB228" s="32"/>
    </row>
    <row r="229" spans="1:28" ht="30" x14ac:dyDescent="0.25">
      <c r="A229" s="4" t="s">
        <v>5</v>
      </c>
      <c r="B229" s="4" t="s">
        <v>225</v>
      </c>
      <c r="C229" s="4" t="s">
        <v>401</v>
      </c>
      <c r="D229" s="4" t="s">
        <v>402</v>
      </c>
      <c r="E229" s="15" t="s">
        <v>405</v>
      </c>
      <c r="F229" s="15" t="s">
        <v>767</v>
      </c>
      <c r="G229" s="5">
        <v>0</v>
      </c>
      <c r="H229" s="5">
        <v>0</v>
      </c>
      <c r="I229" s="5">
        <v>21654345.892188039</v>
      </c>
      <c r="J229" s="5">
        <v>1010557.0588234999</v>
      </c>
      <c r="K229" s="5">
        <v>456424.69683258003</v>
      </c>
      <c r="L229" s="5">
        <v>0</v>
      </c>
      <c r="M229" s="5">
        <v>0</v>
      </c>
      <c r="N229" s="6">
        <v>9344357.4065022618</v>
      </c>
      <c r="O229" s="6">
        <v>0</v>
      </c>
      <c r="P229" s="6">
        <v>0</v>
      </c>
      <c r="Q229" s="6">
        <v>-3722402.5264047468</v>
      </c>
      <c r="R229" s="6">
        <v>0</v>
      </c>
      <c r="S229" s="6">
        <v>0</v>
      </c>
      <c r="T229" s="6">
        <v>0</v>
      </c>
      <c r="U229" s="6">
        <v>772037.13888320886</v>
      </c>
      <c r="V229" s="7">
        <f t="shared" si="3"/>
        <v>29515319.66682484</v>
      </c>
      <c r="W229" s="17"/>
      <c r="X229" s="32"/>
      <c r="Y229" s="17"/>
      <c r="Z229" s="32"/>
      <c r="AA229" s="17"/>
      <c r="AB229" s="32"/>
    </row>
    <row r="230" spans="1:28" ht="30" x14ac:dyDescent="0.25">
      <c r="A230" s="4" t="s">
        <v>5</v>
      </c>
      <c r="B230" s="4" t="s">
        <v>225</v>
      </c>
      <c r="C230" s="4" t="s">
        <v>401</v>
      </c>
      <c r="D230" s="4" t="s">
        <v>402</v>
      </c>
      <c r="E230" s="15" t="s">
        <v>406</v>
      </c>
      <c r="F230" s="15" t="s">
        <v>767</v>
      </c>
      <c r="G230" s="5">
        <v>0</v>
      </c>
      <c r="H230" s="5">
        <v>0</v>
      </c>
      <c r="I230" s="5">
        <v>20571243.73232067</v>
      </c>
      <c r="J230" s="5">
        <v>1529838.6877828001</v>
      </c>
      <c r="K230" s="5">
        <v>682219.48416289</v>
      </c>
      <c r="L230" s="5">
        <v>0</v>
      </c>
      <c r="M230" s="5">
        <v>0</v>
      </c>
      <c r="N230" s="6">
        <v>8460261.7459106315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  <c r="U230" s="6">
        <v>733421.56043140776</v>
      </c>
      <c r="V230" s="7">
        <f t="shared" si="3"/>
        <v>31976985.2106084</v>
      </c>
      <c r="W230" s="17"/>
      <c r="X230" s="32"/>
      <c r="Y230" s="17"/>
      <c r="Z230" s="32"/>
      <c r="AA230" s="17"/>
      <c r="AB230" s="32"/>
    </row>
    <row r="231" spans="1:28" x14ac:dyDescent="0.25">
      <c r="A231" s="4" t="s">
        <v>5</v>
      </c>
      <c r="B231" s="4" t="s">
        <v>225</v>
      </c>
      <c r="C231" s="4" t="s">
        <v>18</v>
      </c>
      <c r="D231" s="4" t="s">
        <v>19</v>
      </c>
      <c r="E231" s="15" t="s">
        <v>407</v>
      </c>
      <c r="F231" s="15" t="s">
        <v>767</v>
      </c>
      <c r="G231" s="5">
        <v>0</v>
      </c>
      <c r="H231" s="5">
        <v>0</v>
      </c>
      <c r="I231" s="5">
        <v>130439347.37094793</v>
      </c>
      <c r="J231" s="5">
        <v>5245449.5475113001</v>
      </c>
      <c r="K231" s="5">
        <v>2331032.3981900001</v>
      </c>
      <c r="L231" s="5">
        <v>0</v>
      </c>
      <c r="M231" s="5">
        <v>0</v>
      </c>
      <c r="N231" s="6">
        <v>41051713.091024935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4755644.5337270889</v>
      </c>
      <c r="V231" s="7">
        <f t="shared" si="3"/>
        <v>183823186.94140124</v>
      </c>
      <c r="W231" s="17"/>
      <c r="X231" s="32"/>
      <c r="Y231" s="17"/>
      <c r="Z231" s="32"/>
      <c r="AA231" s="17"/>
      <c r="AB231" s="32"/>
    </row>
    <row r="232" spans="1:28" x14ac:dyDescent="0.25">
      <c r="A232" s="4" t="s">
        <v>5</v>
      </c>
      <c r="B232" s="4" t="s">
        <v>225</v>
      </c>
      <c r="C232" s="4" t="s">
        <v>18</v>
      </c>
      <c r="D232" s="4" t="s">
        <v>19</v>
      </c>
      <c r="E232" s="15" t="s">
        <v>408</v>
      </c>
      <c r="F232" s="15" t="s">
        <v>767</v>
      </c>
      <c r="G232" s="5">
        <v>0</v>
      </c>
      <c r="H232" s="5">
        <v>0</v>
      </c>
      <c r="I232" s="5">
        <v>53516693.901568785</v>
      </c>
      <c r="J232" s="5">
        <v>2850167.6923076999</v>
      </c>
      <c r="K232" s="5">
        <v>1531249.7828054</v>
      </c>
      <c r="L232" s="5">
        <v>0</v>
      </c>
      <c r="M232" s="5">
        <v>0</v>
      </c>
      <c r="N232" s="6">
        <v>20023493.348671518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1951147.2415786269</v>
      </c>
      <c r="V232" s="7">
        <f t="shared" si="3"/>
        <v>79872751.966932029</v>
      </c>
      <c r="W232" s="17"/>
      <c r="X232" s="32"/>
      <c r="Y232" s="17"/>
      <c r="Z232" s="32"/>
      <c r="AA232" s="17"/>
      <c r="AB232" s="32"/>
    </row>
    <row r="233" spans="1:28" x14ac:dyDescent="0.25">
      <c r="A233" s="4" t="s">
        <v>5</v>
      </c>
      <c r="B233" s="4" t="s">
        <v>225</v>
      </c>
      <c r="C233" s="4" t="s">
        <v>18</v>
      </c>
      <c r="D233" s="4" t="s">
        <v>19</v>
      </c>
      <c r="E233" s="15" t="s">
        <v>409</v>
      </c>
      <c r="F233" s="15" t="s">
        <v>767</v>
      </c>
      <c r="G233" s="5">
        <v>0</v>
      </c>
      <c r="H233" s="5">
        <v>0</v>
      </c>
      <c r="I233" s="5">
        <v>49084661.789363697</v>
      </c>
      <c r="J233" s="5">
        <v>2607012.4434389002</v>
      </c>
      <c r="K233" s="5">
        <v>1183537.4298642999</v>
      </c>
      <c r="L233" s="5">
        <v>0</v>
      </c>
      <c r="M233" s="5">
        <v>0</v>
      </c>
      <c r="N233" s="6">
        <v>19559933.153032295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1789561.2653181739</v>
      </c>
      <c r="V233" s="7">
        <f t="shared" si="3"/>
        <v>74224706.08101736</v>
      </c>
      <c r="W233" s="17"/>
      <c r="X233" s="32"/>
      <c r="Y233" s="17"/>
      <c r="Z233" s="32"/>
      <c r="AA233" s="17"/>
      <c r="AB233" s="32"/>
    </row>
    <row r="234" spans="1:28" x14ac:dyDescent="0.25">
      <c r="A234" s="4" t="s">
        <v>5</v>
      </c>
      <c r="B234" s="4" t="s">
        <v>225</v>
      </c>
      <c r="C234" s="4" t="s">
        <v>18</v>
      </c>
      <c r="D234" s="4" t="s">
        <v>19</v>
      </c>
      <c r="E234" s="15" t="s">
        <v>410</v>
      </c>
      <c r="F234" s="15" t="s">
        <v>767</v>
      </c>
      <c r="G234" s="5">
        <v>0</v>
      </c>
      <c r="H234" s="5">
        <v>0</v>
      </c>
      <c r="I234" s="5">
        <v>20620197.395685818</v>
      </c>
      <c r="J234" s="5">
        <v>1485399.6832578999</v>
      </c>
      <c r="K234" s="5">
        <v>669576.89592759998</v>
      </c>
      <c r="L234" s="5">
        <v>0</v>
      </c>
      <c r="M234" s="5">
        <v>0</v>
      </c>
      <c r="N234" s="6">
        <v>9121006.7518771254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751784.87937611167</v>
      </c>
      <c r="V234" s="7">
        <f t="shared" si="3"/>
        <v>32647965.606124558</v>
      </c>
      <c r="W234" s="17"/>
      <c r="X234" s="32"/>
      <c r="Y234" s="17"/>
      <c r="Z234" s="32"/>
      <c r="AA234" s="17"/>
      <c r="AB234" s="32"/>
    </row>
    <row r="235" spans="1:28" x14ac:dyDescent="0.25">
      <c r="A235" s="4" t="s">
        <v>5</v>
      </c>
      <c r="B235" s="4" t="s">
        <v>225</v>
      </c>
      <c r="C235" s="4" t="s">
        <v>76</v>
      </c>
      <c r="D235" s="4" t="s">
        <v>77</v>
      </c>
      <c r="E235" s="15" t="s">
        <v>411</v>
      </c>
      <c r="F235" s="15" t="s">
        <v>767</v>
      </c>
      <c r="G235" s="5">
        <v>0</v>
      </c>
      <c r="H235" s="5">
        <v>0</v>
      </c>
      <c r="I235" s="5">
        <v>32542589.326892681</v>
      </c>
      <c r="J235" s="5">
        <v>3828152.3076924002</v>
      </c>
      <c r="K235" s="5">
        <v>1385498.1085973</v>
      </c>
      <c r="L235" s="5">
        <v>0</v>
      </c>
      <c r="M235" s="5">
        <v>0</v>
      </c>
      <c r="N235" s="6">
        <v>21022944.560885869</v>
      </c>
      <c r="O235" s="6">
        <v>0</v>
      </c>
      <c r="P235" s="6">
        <v>0</v>
      </c>
      <c r="Q235" s="6">
        <v>-11680936.055231052</v>
      </c>
      <c r="R235" s="6">
        <v>0</v>
      </c>
      <c r="S235" s="6">
        <v>0</v>
      </c>
      <c r="T235" s="6">
        <v>0</v>
      </c>
      <c r="U235" s="6">
        <v>1200090.96</v>
      </c>
      <c r="V235" s="7">
        <f t="shared" si="3"/>
        <v>48298339.208837204</v>
      </c>
      <c r="W235" s="17"/>
      <c r="X235" s="32"/>
      <c r="Y235" s="17"/>
      <c r="Z235" s="32"/>
      <c r="AA235" s="17"/>
      <c r="AB235" s="32"/>
    </row>
    <row r="236" spans="1:28" ht="30" x14ac:dyDescent="0.25">
      <c r="A236" s="4" t="s">
        <v>5</v>
      </c>
      <c r="B236" s="4" t="s">
        <v>412</v>
      </c>
      <c r="C236" s="4" t="s">
        <v>24</v>
      </c>
      <c r="D236" s="4" t="s">
        <v>25</v>
      </c>
      <c r="E236" s="15" t="s">
        <v>413</v>
      </c>
      <c r="F236" s="15" t="s">
        <v>765</v>
      </c>
      <c r="G236" s="5">
        <v>0</v>
      </c>
      <c r="H236" s="5">
        <v>0</v>
      </c>
      <c r="I236" s="5">
        <v>32041109.638829097</v>
      </c>
      <c r="J236" s="5">
        <v>2092790.8144795999</v>
      </c>
      <c r="K236" s="5">
        <v>652659.59276018001</v>
      </c>
      <c r="L236" s="5">
        <v>0</v>
      </c>
      <c r="M236" s="5">
        <v>0</v>
      </c>
      <c r="N236" s="6">
        <v>10745724.675283886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1157695.3800000001</v>
      </c>
      <c r="V236" s="7">
        <f t="shared" si="3"/>
        <v>46689980.101352766</v>
      </c>
      <c r="W236" s="17"/>
      <c r="X236" s="32"/>
      <c r="Y236" s="17"/>
      <c r="Z236" s="32"/>
      <c r="AA236" s="17"/>
      <c r="AB236" s="32"/>
    </row>
    <row r="237" spans="1:28" x14ac:dyDescent="0.25">
      <c r="A237" s="4" t="s">
        <v>5</v>
      </c>
      <c r="B237" s="4" t="s">
        <v>412</v>
      </c>
      <c r="C237" s="4" t="s">
        <v>69</v>
      </c>
      <c r="D237" s="4" t="s">
        <v>70</v>
      </c>
      <c r="E237" s="15" t="s">
        <v>414</v>
      </c>
      <c r="F237" s="15" t="s">
        <v>765</v>
      </c>
      <c r="G237" s="5">
        <v>0</v>
      </c>
      <c r="H237" s="5">
        <v>0</v>
      </c>
      <c r="I237" s="5">
        <v>23872872.098413475</v>
      </c>
      <c r="J237" s="5">
        <v>2164461.040724</v>
      </c>
      <c r="K237" s="5">
        <v>763751.70135747001</v>
      </c>
      <c r="L237" s="5">
        <v>0</v>
      </c>
      <c r="M237" s="5">
        <v>0</v>
      </c>
      <c r="N237" s="6">
        <v>10145916.875284702</v>
      </c>
      <c r="O237" s="6">
        <v>0</v>
      </c>
      <c r="P237" s="6">
        <v>0</v>
      </c>
      <c r="Q237" s="6">
        <v>-3054839.7631953494</v>
      </c>
      <c r="R237" s="6">
        <v>0</v>
      </c>
      <c r="S237" s="6">
        <v>0</v>
      </c>
      <c r="T237" s="6">
        <v>0</v>
      </c>
      <c r="U237" s="6">
        <v>587562.66</v>
      </c>
      <c r="V237" s="7">
        <f t="shared" si="3"/>
        <v>34479724.612584293</v>
      </c>
      <c r="W237" s="17"/>
      <c r="X237" s="32"/>
      <c r="Y237" s="17"/>
      <c r="Z237" s="32"/>
      <c r="AA237" s="17"/>
      <c r="AB237" s="32"/>
    </row>
    <row r="238" spans="1:28" ht="30" x14ac:dyDescent="0.25">
      <c r="A238" s="4" t="s">
        <v>5</v>
      </c>
      <c r="B238" s="4" t="s">
        <v>412</v>
      </c>
      <c r="C238" s="4" t="s">
        <v>273</v>
      </c>
      <c r="D238" s="4" t="s">
        <v>274</v>
      </c>
      <c r="E238" s="15" t="s">
        <v>415</v>
      </c>
      <c r="F238" s="15" t="s">
        <v>765</v>
      </c>
      <c r="G238" s="5">
        <v>0</v>
      </c>
      <c r="H238" s="5">
        <v>0</v>
      </c>
      <c r="I238" s="5">
        <v>49910054.887324929</v>
      </c>
      <c r="J238" s="5">
        <v>5667224.8868778003</v>
      </c>
      <c r="K238" s="5">
        <v>1752703.1493213</v>
      </c>
      <c r="L238" s="5">
        <v>0</v>
      </c>
      <c r="M238" s="5">
        <v>0</v>
      </c>
      <c r="N238" s="6">
        <v>30566678.465993144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2172529.44</v>
      </c>
      <c r="V238" s="7">
        <f t="shared" si="3"/>
        <v>90069190.829517171</v>
      </c>
      <c r="W238" s="17"/>
      <c r="X238" s="32"/>
      <c r="Y238" s="17"/>
      <c r="Z238" s="32"/>
      <c r="AA238" s="17"/>
      <c r="AB238" s="32"/>
    </row>
    <row r="239" spans="1:28" x14ac:dyDescent="0.25">
      <c r="A239" s="4" t="s">
        <v>5</v>
      </c>
      <c r="B239" s="4" t="s">
        <v>412</v>
      </c>
      <c r="C239" s="4" t="s">
        <v>310</v>
      </c>
      <c r="D239" s="4" t="s">
        <v>311</v>
      </c>
      <c r="E239" s="15" t="s">
        <v>416</v>
      </c>
      <c r="F239" s="15" t="s">
        <v>765</v>
      </c>
      <c r="G239" s="5">
        <v>0</v>
      </c>
      <c r="H239" s="5">
        <v>0</v>
      </c>
      <c r="I239" s="5">
        <v>18105650.842519764</v>
      </c>
      <c r="J239" s="5">
        <v>1123366.7873303001</v>
      </c>
      <c r="K239" s="5">
        <v>326938.68778281001</v>
      </c>
      <c r="L239" s="5">
        <v>0</v>
      </c>
      <c r="M239" s="5">
        <v>0</v>
      </c>
      <c r="N239" s="6">
        <v>6220826.2509319885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567176.13618402614</v>
      </c>
      <c r="V239" s="7">
        <f t="shared" si="3"/>
        <v>26343958.704748888</v>
      </c>
      <c r="W239" s="17"/>
      <c r="X239" s="32"/>
      <c r="Y239" s="17"/>
      <c r="Z239" s="32"/>
      <c r="AA239" s="17"/>
      <c r="AB239" s="32"/>
    </row>
    <row r="240" spans="1:28" x14ac:dyDescent="0.25">
      <c r="A240" s="4" t="s">
        <v>5</v>
      </c>
      <c r="B240" s="4" t="s">
        <v>412</v>
      </c>
      <c r="C240" s="4" t="s">
        <v>310</v>
      </c>
      <c r="D240" s="4" t="s">
        <v>311</v>
      </c>
      <c r="E240" s="15" t="s">
        <v>417</v>
      </c>
      <c r="F240" s="15" t="s">
        <v>765</v>
      </c>
      <c r="G240" s="5">
        <v>0</v>
      </c>
      <c r="H240" s="5">
        <v>0</v>
      </c>
      <c r="I240" s="5">
        <v>43456429.199759707</v>
      </c>
      <c r="J240" s="5">
        <v>3089041.4027149002</v>
      </c>
      <c r="K240" s="5">
        <v>1075748.2443438999</v>
      </c>
      <c r="L240" s="5">
        <v>0</v>
      </c>
      <c r="M240" s="5">
        <v>0</v>
      </c>
      <c r="N240" s="6">
        <v>17786069.929450639</v>
      </c>
      <c r="O240" s="6">
        <v>0</v>
      </c>
      <c r="P240" s="6">
        <v>0</v>
      </c>
      <c r="Q240" s="6">
        <v>-377742.75389849569</v>
      </c>
      <c r="R240" s="6">
        <v>0</v>
      </c>
      <c r="S240" s="6">
        <v>0</v>
      </c>
      <c r="T240" s="6">
        <v>0</v>
      </c>
      <c r="U240" s="6">
        <v>1361312.5438159737</v>
      </c>
      <c r="V240" s="7">
        <f t="shared" si="3"/>
        <v>66390858.566186622</v>
      </c>
      <c r="W240" s="17"/>
      <c r="X240" s="32"/>
      <c r="Y240" s="17"/>
      <c r="Z240" s="32"/>
      <c r="AA240" s="17"/>
      <c r="AB240" s="32"/>
    </row>
    <row r="241" spans="1:28" ht="30" x14ac:dyDescent="0.25">
      <c r="A241" s="4" t="s">
        <v>5</v>
      </c>
      <c r="B241" s="4" t="s">
        <v>418</v>
      </c>
      <c r="C241" s="4" t="s">
        <v>365</v>
      </c>
      <c r="D241" s="4" t="s">
        <v>366</v>
      </c>
      <c r="E241" s="15" t="s">
        <v>419</v>
      </c>
      <c r="F241" s="15" t="s">
        <v>765</v>
      </c>
      <c r="G241" s="5">
        <v>0</v>
      </c>
      <c r="H241" s="5">
        <v>0</v>
      </c>
      <c r="I241" s="5">
        <v>51312180.028234005</v>
      </c>
      <c r="J241" s="5">
        <v>3454359.3665157999</v>
      </c>
      <c r="K241" s="5">
        <v>1212981.8823529</v>
      </c>
      <c r="L241" s="5">
        <v>0</v>
      </c>
      <c r="M241" s="5">
        <v>0</v>
      </c>
      <c r="N241" s="6">
        <v>22236105.959930465</v>
      </c>
      <c r="O241" s="6">
        <v>0</v>
      </c>
      <c r="P241" s="6">
        <v>0</v>
      </c>
      <c r="Q241" s="6">
        <v>-6881284.9632508252</v>
      </c>
      <c r="R241" s="6">
        <v>0</v>
      </c>
      <c r="S241" s="6">
        <v>0</v>
      </c>
      <c r="T241" s="6">
        <v>0</v>
      </c>
      <c r="U241" s="6">
        <v>1382724.36</v>
      </c>
      <c r="V241" s="7">
        <f t="shared" si="3"/>
        <v>72717066.633782342</v>
      </c>
      <c r="W241" s="17"/>
      <c r="X241" s="32"/>
      <c r="Y241" s="17"/>
      <c r="Z241" s="32"/>
      <c r="AA241" s="17"/>
      <c r="AB241" s="32"/>
    </row>
    <row r="242" spans="1:28" ht="30" x14ac:dyDescent="0.25">
      <c r="A242" s="4" t="s">
        <v>5</v>
      </c>
      <c r="B242" s="4" t="s">
        <v>420</v>
      </c>
      <c r="C242" s="4" t="s">
        <v>305</v>
      </c>
      <c r="D242" s="4" t="s">
        <v>306</v>
      </c>
      <c r="E242" s="15" t="s">
        <v>421</v>
      </c>
      <c r="F242" s="15" t="s">
        <v>765</v>
      </c>
      <c r="G242" s="5">
        <v>0</v>
      </c>
      <c r="H242" s="5">
        <v>0</v>
      </c>
      <c r="I242" s="5">
        <v>147268830.73508811</v>
      </c>
      <c r="J242" s="5">
        <v>5959018.0542986998</v>
      </c>
      <c r="K242" s="5">
        <v>3394516.8416289999</v>
      </c>
      <c r="L242" s="5">
        <v>0</v>
      </c>
      <c r="M242" s="5">
        <v>0</v>
      </c>
      <c r="N242" s="6">
        <v>42531478.728289664</v>
      </c>
      <c r="O242" s="6">
        <v>0</v>
      </c>
      <c r="P242" s="6">
        <v>0</v>
      </c>
      <c r="Q242" s="6">
        <v>43178953.047312617</v>
      </c>
      <c r="R242" s="6">
        <v>0</v>
      </c>
      <c r="S242" s="6">
        <v>0</v>
      </c>
      <c r="T242" s="6">
        <v>0</v>
      </c>
      <c r="U242" s="6">
        <v>4986000</v>
      </c>
      <c r="V242" s="7">
        <f t="shared" si="3"/>
        <v>247318797.40661809</v>
      </c>
      <c r="W242" s="17"/>
      <c r="X242" s="32"/>
      <c r="Y242" s="17"/>
      <c r="Z242" s="32"/>
      <c r="AA242" s="17"/>
      <c r="AB242" s="32"/>
    </row>
    <row r="243" spans="1:28" x14ac:dyDescent="0.25">
      <c r="A243" s="4" t="s">
        <v>5</v>
      </c>
      <c r="B243" s="4" t="s">
        <v>422</v>
      </c>
      <c r="C243" s="4" t="s">
        <v>356</v>
      </c>
      <c r="D243" s="4" t="s">
        <v>357</v>
      </c>
      <c r="E243" s="15" t="s">
        <v>423</v>
      </c>
      <c r="F243" s="15" t="s">
        <v>765</v>
      </c>
      <c r="G243" s="5">
        <v>0</v>
      </c>
      <c r="H243" s="5">
        <v>0</v>
      </c>
      <c r="I243" s="5">
        <v>80609195.794554532</v>
      </c>
      <c r="J243" s="5">
        <v>6750447.6470587999</v>
      </c>
      <c r="K243" s="5">
        <v>2398372.479638</v>
      </c>
      <c r="L243" s="5">
        <v>0</v>
      </c>
      <c r="M243" s="5">
        <v>0</v>
      </c>
      <c r="N243" s="6">
        <v>34278913.376696564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2459070</v>
      </c>
      <c r="V243" s="7">
        <f t="shared" si="3"/>
        <v>126495999.29794788</v>
      </c>
      <c r="W243" s="17"/>
      <c r="X243" s="32"/>
      <c r="Y243" s="17"/>
      <c r="Z243" s="32"/>
      <c r="AA243" s="17"/>
      <c r="AB243" s="32"/>
    </row>
    <row r="244" spans="1:28" ht="30" x14ac:dyDescent="0.25">
      <c r="A244" s="4" t="s">
        <v>5</v>
      </c>
      <c r="B244" s="4" t="s">
        <v>424</v>
      </c>
      <c r="C244" s="4" t="s">
        <v>7</v>
      </c>
      <c r="D244" s="4" t="s">
        <v>8</v>
      </c>
      <c r="E244" s="15" t="s">
        <v>425</v>
      </c>
      <c r="F244" s="15" t="s">
        <v>766</v>
      </c>
      <c r="G244" s="5">
        <v>0</v>
      </c>
      <c r="H244" s="5">
        <v>0</v>
      </c>
      <c r="I244" s="5">
        <v>11492424.545529896</v>
      </c>
      <c r="J244" s="5">
        <v>665719.50226245006</v>
      </c>
      <c r="K244" s="5">
        <v>324466.55203620001</v>
      </c>
      <c r="L244" s="5">
        <v>0</v>
      </c>
      <c r="M244" s="5">
        <v>0</v>
      </c>
      <c r="N244" s="6">
        <v>4920478.6491017137</v>
      </c>
      <c r="O244" s="6">
        <v>0</v>
      </c>
      <c r="P244" s="6">
        <v>0</v>
      </c>
      <c r="Q244" s="6">
        <v>9125865.8406537697</v>
      </c>
      <c r="R244" s="6">
        <v>0</v>
      </c>
      <c r="S244" s="6">
        <v>0</v>
      </c>
      <c r="T244" s="6">
        <v>0</v>
      </c>
      <c r="U244" s="6">
        <v>665731.26</v>
      </c>
      <c r="V244" s="7">
        <f t="shared" si="3"/>
        <v>27194686.349584032</v>
      </c>
      <c r="W244" s="17"/>
      <c r="X244" s="32"/>
      <c r="Y244" s="17"/>
      <c r="Z244" s="32"/>
      <c r="AA244" s="17"/>
      <c r="AB244" s="32"/>
    </row>
    <row r="245" spans="1:28" ht="30" x14ac:dyDescent="0.25">
      <c r="A245" s="4" t="s">
        <v>5</v>
      </c>
      <c r="B245" s="4" t="s">
        <v>426</v>
      </c>
      <c r="C245" s="4" t="s">
        <v>427</v>
      </c>
      <c r="D245" s="4" t="s">
        <v>428</v>
      </c>
      <c r="E245" s="15" t="s">
        <v>429</v>
      </c>
      <c r="F245" s="15" t="s">
        <v>766</v>
      </c>
      <c r="G245" s="5">
        <v>0</v>
      </c>
      <c r="H245" s="5">
        <v>0</v>
      </c>
      <c r="I245" s="5">
        <v>98669893.31345737</v>
      </c>
      <c r="J245" s="5">
        <v>6847584.6153846001</v>
      </c>
      <c r="K245" s="5">
        <v>2604166.9230769002</v>
      </c>
      <c r="L245" s="5">
        <v>0</v>
      </c>
      <c r="M245" s="5">
        <v>0</v>
      </c>
      <c r="N245" s="6">
        <v>57276472.057640821</v>
      </c>
      <c r="O245" s="6">
        <v>0</v>
      </c>
      <c r="P245" s="6">
        <v>0</v>
      </c>
      <c r="Q245" s="6">
        <v>-15298613.990793016</v>
      </c>
      <c r="R245" s="6">
        <v>0</v>
      </c>
      <c r="S245" s="6">
        <v>0</v>
      </c>
      <c r="T245" s="6">
        <v>0</v>
      </c>
      <c r="U245" s="6">
        <v>2703045.42</v>
      </c>
      <c r="V245" s="7">
        <f t="shared" si="3"/>
        <v>152802548.33876663</v>
      </c>
      <c r="W245" s="17"/>
      <c r="X245" s="32"/>
      <c r="Y245" s="17"/>
      <c r="Z245" s="32"/>
      <c r="AA245" s="17"/>
      <c r="AB245" s="32"/>
    </row>
    <row r="246" spans="1:28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5" t="s">
        <v>430</v>
      </c>
      <c r="F246" s="15" t="s">
        <v>766</v>
      </c>
      <c r="G246" s="5">
        <v>0</v>
      </c>
      <c r="H246" s="5">
        <v>0</v>
      </c>
      <c r="I246" s="5">
        <v>120742327.58023028</v>
      </c>
      <c r="J246" s="5">
        <v>9497631.9457013998</v>
      </c>
      <c r="K246" s="5">
        <v>4758648.0904976996</v>
      </c>
      <c r="L246" s="5">
        <v>0</v>
      </c>
      <c r="M246" s="5">
        <v>0</v>
      </c>
      <c r="N246" s="6">
        <v>94659125.730487078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4660474.32</v>
      </c>
      <c r="V246" s="7">
        <f t="shared" si="3"/>
        <v>234318207.66691646</v>
      </c>
      <c r="W246" s="17"/>
      <c r="X246" s="32"/>
      <c r="Y246" s="17"/>
      <c r="Z246" s="32"/>
      <c r="AA246" s="17"/>
      <c r="AB246" s="32"/>
    </row>
    <row r="247" spans="1:28" ht="30" x14ac:dyDescent="0.25">
      <c r="A247" s="4" t="s">
        <v>5</v>
      </c>
      <c r="B247" s="4" t="s">
        <v>426</v>
      </c>
      <c r="C247" s="4" t="s">
        <v>431</v>
      </c>
      <c r="D247" s="4" t="s">
        <v>432</v>
      </c>
      <c r="E247" s="15" t="s">
        <v>433</v>
      </c>
      <c r="F247" s="15" t="s">
        <v>766</v>
      </c>
      <c r="G247" s="5">
        <v>0</v>
      </c>
      <c r="H247" s="5">
        <v>0</v>
      </c>
      <c r="I247" s="5">
        <v>33259534.634503894</v>
      </c>
      <c r="J247" s="5">
        <v>2430638.1447963999</v>
      </c>
      <c r="K247" s="5">
        <v>1314188.1266968001</v>
      </c>
      <c r="L247" s="5">
        <v>0</v>
      </c>
      <c r="M247" s="5">
        <v>0</v>
      </c>
      <c r="N247" s="6">
        <v>22232583.277330283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1066833.3599999999</v>
      </c>
      <c r="V247" s="7">
        <f t="shared" si="3"/>
        <v>60303777.543327376</v>
      </c>
      <c r="W247" s="17"/>
      <c r="X247" s="32"/>
      <c r="Y247" s="17"/>
      <c r="Z247" s="32"/>
      <c r="AA247" s="17"/>
      <c r="AB247" s="32"/>
    </row>
    <row r="248" spans="1:28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5" t="s">
        <v>436</v>
      </c>
      <c r="F248" s="15" t="s">
        <v>766</v>
      </c>
      <c r="G248" s="5">
        <v>0</v>
      </c>
      <c r="H248" s="5">
        <v>0</v>
      </c>
      <c r="I248" s="5">
        <v>25740559.628675539</v>
      </c>
      <c r="J248" s="5">
        <v>1439402.2624434</v>
      </c>
      <c r="K248" s="5">
        <v>824907.21266968001</v>
      </c>
      <c r="L248" s="5">
        <v>0</v>
      </c>
      <c r="M248" s="5">
        <v>0</v>
      </c>
      <c r="N248" s="6">
        <v>28488808.331380375</v>
      </c>
      <c r="O248" s="6">
        <v>0</v>
      </c>
      <c r="P248" s="6">
        <v>0</v>
      </c>
      <c r="Q248" s="6">
        <v>-4815145.9496157328</v>
      </c>
      <c r="R248" s="6">
        <v>0</v>
      </c>
      <c r="S248" s="6">
        <v>0</v>
      </c>
      <c r="T248" s="6">
        <v>0</v>
      </c>
      <c r="U248" s="6">
        <v>999109.08</v>
      </c>
      <c r="V248" s="7">
        <f t="shared" si="3"/>
        <v>52677640.565553263</v>
      </c>
      <c r="W248" s="17"/>
      <c r="X248" s="32"/>
      <c r="Y248" s="17"/>
      <c r="Z248" s="32"/>
      <c r="AA248" s="17"/>
      <c r="AB248" s="32"/>
    </row>
    <row r="249" spans="1:28" x14ac:dyDescent="0.25">
      <c r="A249" s="4" t="s">
        <v>5</v>
      </c>
      <c r="B249" s="4" t="s">
        <v>437</v>
      </c>
      <c r="C249" s="4" t="s">
        <v>739</v>
      </c>
      <c r="D249" s="4" t="s">
        <v>740</v>
      </c>
      <c r="E249" s="15" t="s">
        <v>777</v>
      </c>
      <c r="F249" s="15" t="s">
        <v>766</v>
      </c>
      <c r="G249" s="5">
        <v>0</v>
      </c>
      <c r="H249" s="5">
        <v>0</v>
      </c>
      <c r="I249" s="5">
        <v>1098183.3736097272</v>
      </c>
      <c r="J249" s="5">
        <v>48574.000000000997</v>
      </c>
      <c r="K249" s="5">
        <v>1064.0542986425</v>
      </c>
      <c r="L249" s="5">
        <v>0</v>
      </c>
      <c r="M249" s="5">
        <v>0</v>
      </c>
      <c r="N249" s="6">
        <v>1273908.4862711637</v>
      </c>
      <c r="O249" s="6">
        <v>0</v>
      </c>
      <c r="P249" s="6">
        <v>0</v>
      </c>
      <c r="Q249" s="6">
        <v>-121942.10880735642</v>
      </c>
      <c r="R249" s="6">
        <v>0</v>
      </c>
      <c r="S249" s="6">
        <v>0</v>
      </c>
      <c r="T249" s="6">
        <v>0</v>
      </c>
      <c r="U249" s="6">
        <v>44874.868855395369</v>
      </c>
      <c r="V249" s="7">
        <f t="shared" si="3"/>
        <v>2344662.6742275734</v>
      </c>
      <c r="W249" s="17"/>
      <c r="X249" s="32"/>
      <c r="Y249" s="17"/>
      <c r="Z249" s="32"/>
      <c r="AA249" s="17"/>
      <c r="AB249" s="32"/>
    </row>
    <row r="250" spans="1:28" x14ac:dyDescent="0.25">
      <c r="A250" s="4" t="s">
        <v>5</v>
      </c>
      <c r="B250" s="4" t="s">
        <v>437</v>
      </c>
      <c r="C250" s="4" t="s">
        <v>739</v>
      </c>
      <c r="D250" s="4" t="s">
        <v>740</v>
      </c>
      <c r="E250" s="15" t="s">
        <v>778</v>
      </c>
      <c r="F250" s="15" t="s">
        <v>766</v>
      </c>
      <c r="G250" s="5">
        <v>0</v>
      </c>
      <c r="H250" s="5">
        <v>0</v>
      </c>
      <c r="I250" s="5">
        <v>7590575.2624871293</v>
      </c>
      <c r="J250" s="5">
        <v>405944.76923077001</v>
      </c>
      <c r="K250" s="5">
        <v>20778.932126697</v>
      </c>
      <c r="L250" s="5">
        <v>0</v>
      </c>
      <c r="M250" s="5">
        <v>0</v>
      </c>
      <c r="N250" s="6">
        <v>7173174.0946159652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  <c r="U250" s="6">
        <v>310172.30603435636</v>
      </c>
      <c r="V250" s="7">
        <f t="shared" si="3"/>
        <v>15500645.364494918</v>
      </c>
      <c r="W250" s="17"/>
      <c r="X250" s="32"/>
      <c r="Y250" s="17"/>
      <c r="Z250" s="32"/>
      <c r="AA250" s="17"/>
      <c r="AB250" s="32"/>
    </row>
    <row r="251" spans="1:28" x14ac:dyDescent="0.25">
      <c r="A251" s="4" t="s">
        <v>5</v>
      </c>
      <c r="B251" s="4" t="s">
        <v>437</v>
      </c>
      <c r="C251" s="4" t="s">
        <v>739</v>
      </c>
      <c r="D251" s="4" t="s">
        <v>740</v>
      </c>
      <c r="E251" s="15" t="s">
        <v>779</v>
      </c>
      <c r="F251" s="15" t="s">
        <v>766</v>
      </c>
      <c r="G251" s="5">
        <v>0</v>
      </c>
      <c r="H251" s="5">
        <v>0</v>
      </c>
      <c r="I251" s="5">
        <v>7571135.3897992503</v>
      </c>
      <c r="J251" s="5">
        <v>776175.38461537997</v>
      </c>
      <c r="K251" s="5">
        <v>30723.140271493001</v>
      </c>
      <c r="L251" s="5">
        <v>0</v>
      </c>
      <c r="M251" s="5">
        <v>0</v>
      </c>
      <c r="N251" s="6">
        <v>11675166.460472163</v>
      </c>
      <c r="O251" s="6">
        <v>0</v>
      </c>
      <c r="P251" s="6">
        <v>0</v>
      </c>
      <c r="Q251" s="6">
        <v>-5161331.2606509048</v>
      </c>
      <c r="R251" s="6">
        <v>0</v>
      </c>
      <c r="S251" s="6">
        <v>0</v>
      </c>
      <c r="T251" s="6">
        <v>0</v>
      </c>
      <c r="U251" s="6">
        <v>309377.93802770309</v>
      </c>
      <c r="V251" s="7">
        <f t="shared" si="3"/>
        <v>15201247.052535085</v>
      </c>
      <c r="W251" s="17"/>
      <c r="X251" s="32"/>
      <c r="Y251" s="17"/>
      <c r="Z251" s="32"/>
      <c r="AA251" s="17"/>
      <c r="AB251" s="32"/>
    </row>
    <row r="252" spans="1:28" x14ac:dyDescent="0.25">
      <c r="A252" s="4" t="s">
        <v>5</v>
      </c>
      <c r="B252" s="4" t="s">
        <v>437</v>
      </c>
      <c r="C252" s="4" t="s">
        <v>739</v>
      </c>
      <c r="D252" s="4" t="s">
        <v>740</v>
      </c>
      <c r="E252" s="15" t="s">
        <v>780</v>
      </c>
      <c r="F252" s="15" t="s">
        <v>766</v>
      </c>
      <c r="G252" s="5">
        <v>0</v>
      </c>
      <c r="H252" s="5">
        <v>0</v>
      </c>
      <c r="I252" s="5">
        <v>8745.9832773400522</v>
      </c>
      <c r="J252" s="5">
        <v>802.30769230769999</v>
      </c>
      <c r="K252" s="5">
        <v>37.538461538500002</v>
      </c>
      <c r="L252" s="5">
        <v>0</v>
      </c>
      <c r="M252" s="5">
        <v>0</v>
      </c>
      <c r="N252" s="6">
        <v>107136.30015651663</v>
      </c>
      <c r="O252" s="6">
        <v>0</v>
      </c>
      <c r="P252" s="6">
        <v>0</v>
      </c>
      <c r="Q252" s="6">
        <v>-107018.891128973</v>
      </c>
      <c r="R252" s="6">
        <v>0</v>
      </c>
      <c r="S252" s="6">
        <v>0</v>
      </c>
      <c r="T252" s="6">
        <v>0</v>
      </c>
      <c r="U252" s="6">
        <v>357.38553506965928</v>
      </c>
      <c r="V252" s="7">
        <f t="shared" si="3"/>
        <v>10060.623993799547</v>
      </c>
      <c r="W252" s="17"/>
      <c r="X252" s="32"/>
      <c r="Y252" s="17"/>
      <c r="Z252" s="32"/>
      <c r="AA252" s="17"/>
      <c r="AB252" s="32"/>
    </row>
    <row r="253" spans="1:28" x14ac:dyDescent="0.25">
      <c r="A253" s="4" t="s">
        <v>5</v>
      </c>
      <c r="B253" s="4" t="s">
        <v>437</v>
      </c>
      <c r="C253" s="4" t="s">
        <v>739</v>
      </c>
      <c r="D253" s="4" t="s">
        <v>740</v>
      </c>
      <c r="E253" s="15" t="s">
        <v>781</v>
      </c>
      <c r="F253" s="15" t="s">
        <v>766</v>
      </c>
      <c r="G253" s="5">
        <v>0</v>
      </c>
      <c r="H253" s="5">
        <v>0</v>
      </c>
      <c r="I253" s="5">
        <v>666276.10612799041</v>
      </c>
      <c r="J253" s="5">
        <v>57834.923076922998</v>
      </c>
      <c r="K253" s="5">
        <v>4099.9185520361998</v>
      </c>
      <c r="L253" s="5">
        <v>0</v>
      </c>
      <c r="M253" s="5">
        <v>0</v>
      </c>
      <c r="N253" s="6">
        <v>2386438.898031191</v>
      </c>
      <c r="O253" s="6">
        <v>0</v>
      </c>
      <c r="P253" s="6">
        <v>0</v>
      </c>
      <c r="Q253" s="6">
        <v>-2168917.6775328266</v>
      </c>
      <c r="R253" s="6">
        <v>0</v>
      </c>
      <c r="S253" s="6">
        <v>0</v>
      </c>
      <c r="T253" s="6">
        <v>0</v>
      </c>
      <c r="U253" s="6">
        <v>27225.9201900853</v>
      </c>
      <c r="V253" s="7">
        <f t="shared" si="3"/>
        <v>972958.08844539954</v>
      </c>
      <c r="W253" s="17"/>
      <c r="X253" s="32"/>
      <c r="Y253" s="17"/>
      <c r="Z253" s="32"/>
      <c r="AA253" s="17"/>
      <c r="AB253" s="32"/>
    </row>
    <row r="254" spans="1:28" x14ac:dyDescent="0.25">
      <c r="A254" s="4" t="s">
        <v>5</v>
      </c>
      <c r="B254" s="4" t="s">
        <v>437</v>
      </c>
      <c r="C254" s="4" t="s">
        <v>739</v>
      </c>
      <c r="D254" s="4" t="s">
        <v>740</v>
      </c>
      <c r="E254" s="15" t="s">
        <v>782</v>
      </c>
      <c r="F254" s="15" t="s">
        <v>766</v>
      </c>
      <c r="G254" s="5">
        <v>0</v>
      </c>
      <c r="H254" s="5">
        <v>0</v>
      </c>
      <c r="I254" s="5">
        <v>97858.654746010201</v>
      </c>
      <c r="J254" s="5">
        <v>4057.3846153846998</v>
      </c>
      <c r="K254" s="5">
        <v>155.29411764700001</v>
      </c>
      <c r="L254" s="5">
        <v>0</v>
      </c>
      <c r="M254" s="5">
        <v>0</v>
      </c>
      <c r="N254" s="6">
        <v>137412.59775542075</v>
      </c>
      <c r="O254" s="6">
        <v>0</v>
      </c>
      <c r="P254" s="6">
        <v>0</v>
      </c>
      <c r="Q254" s="6">
        <v>-45368.350934953109</v>
      </c>
      <c r="R254" s="6">
        <v>0</v>
      </c>
      <c r="S254" s="6">
        <v>0</v>
      </c>
      <c r="T254" s="6">
        <v>0</v>
      </c>
      <c r="U254" s="6">
        <v>3998.7805348555898</v>
      </c>
      <c r="V254" s="7">
        <f t="shared" si="3"/>
        <v>198114.36083436513</v>
      </c>
      <c r="W254" s="17"/>
      <c r="X254" s="32"/>
      <c r="Y254" s="17"/>
      <c r="Z254" s="32"/>
      <c r="AA254" s="17"/>
      <c r="AB254" s="32"/>
    </row>
    <row r="255" spans="1:28" x14ac:dyDescent="0.25">
      <c r="A255" s="4" t="s">
        <v>5</v>
      </c>
      <c r="B255" s="4" t="s">
        <v>437</v>
      </c>
      <c r="C255" s="4" t="s">
        <v>739</v>
      </c>
      <c r="D255" s="4" t="s">
        <v>740</v>
      </c>
      <c r="E255" s="15" t="s">
        <v>783</v>
      </c>
      <c r="F255" s="15" t="s">
        <v>766</v>
      </c>
      <c r="G255" s="5">
        <v>0</v>
      </c>
      <c r="H255" s="5">
        <v>0</v>
      </c>
      <c r="I255" s="5">
        <v>536614.71408778336</v>
      </c>
      <c r="J255" s="5">
        <v>11003.076923077</v>
      </c>
      <c r="K255" s="5">
        <v>662.95022624440003</v>
      </c>
      <c r="L255" s="5">
        <v>0</v>
      </c>
      <c r="M255" s="5">
        <v>0</v>
      </c>
      <c r="N255" s="6">
        <v>280827.16742642806</v>
      </c>
      <c r="O255" s="6">
        <v>0</v>
      </c>
      <c r="P255" s="6">
        <v>0</v>
      </c>
      <c r="Q255" s="6">
        <v>82031.89549910638</v>
      </c>
      <c r="R255" s="6">
        <v>0</v>
      </c>
      <c r="S255" s="6">
        <v>0</v>
      </c>
      <c r="T255" s="6">
        <v>0</v>
      </c>
      <c r="U255" s="6">
        <v>21927.590144997495</v>
      </c>
      <c r="V255" s="7">
        <f t="shared" si="3"/>
        <v>933067.39430763666</v>
      </c>
      <c r="W255" s="17"/>
      <c r="X255" s="32"/>
      <c r="Y255" s="17"/>
      <c r="Z255" s="32"/>
      <c r="AA255" s="17"/>
      <c r="AB255" s="32"/>
    </row>
    <row r="256" spans="1:28" x14ac:dyDescent="0.25">
      <c r="A256" s="4" t="s">
        <v>5</v>
      </c>
      <c r="B256" s="4" t="s">
        <v>437</v>
      </c>
      <c r="C256" s="4" t="s">
        <v>739</v>
      </c>
      <c r="D256" s="4" t="s">
        <v>740</v>
      </c>
      <c r="E256" s="15" t="s">
        <v>784</v>
      </c>
      <c r="F256" s="15" t="s">
        <v>766</v>
      </c>
      <c r="G256" s="5">
        <v>0</v>
      </c>
      <c r="H256" s="5">
        <v>0</v>
      </c>
      <c r="I256" s="5">
        <v>3424165.4085822129</v>
      </c>
      <c r="J256" s="5">
        <v>292383.84615385003</v>
      </c>
      <c r="K256" s="5">
        <v>15362.687782805</v>
      </c>
      <c r="L256" s="5">
        <v>0</v>
      </c>
      <c r="M256" s="5">
        <v>0</v>
      </c>
      <c r="N256" s="6">
        <v>3904757.3741400363</v>
      </c>
      <c r="O256" s="6">
        <v>0</v>
      </c>
      <c r="P256" s="6">
        <v>0</v>
      </c>
      <c r="Q256" s="6">
        <v>-533264.84583679354</v>
      </c>
      <c r="R256" s="6">
        <v>0</v>
      </c>
      <c r="S256" s="6">
        <v>0</v>
      </c>
      <c r="T256" s="6">
        <v>0</v>
      </c>
      <c r="U256" s="6">
        <v>139921.05266011384</v>
      </c>
      <c r="V256" s="7">
        <f t="shared" si="3"/>
        <v>7243325.5234822249</v>
      </c>
      <c r="W256" s="17"/>
      <c r="X256" s="32"/>
      <c r="Y256" s="17"/>
      <c r="Z256" s="32"/>
      <c r="AA256" s="17"/>
      <c r="AB256" s="32"/>
    </row>
    <row r="257" spans="1:28" x14ac:dyDescent="0.25">
      <c r="A257" s="4" t="s">
        <v>5</v>
      </c>
      <c r="B257" s="4" t="s">
        <v>437</v>
      </c>
      <c r="C257" s="4" t="s">
        <v>739</v>
      </c>
      <c r="D257" s="4" t="s">
        <v>740</v>
      </c>
      <c r="E257" s="15" t="s">
        <v>785</v>
      </c>
      <c r="F257" s="15" t="s">
        <v>766</v>
      </c>
      <c r="G257" s="5">
        <v>0</v>
      </c>
      <c r="H257" s="5">
        <v>0</v>
      </c>
      <c r="I257" s="5">
        <v>29202.455497454874</v>
      </c>
      <c r="J257" s="5">
        <v>1558.7692307692</v>
      </c>
      <c r="K257" s="5">
        <v>112.6153846154</v>
      </c>
      <c r="L257" s="5">
        <v>0</v>
      </c>
      <c r="M257" s="5">
        <v>0</v>
      </c>
      <c r="N257" s="6">
        <v>84930.552628327161</v>
      </c>
      <c r="O257" s="6">
        <v>0</v>
      </c>
      <c r="P257" s="6">
        <v>0</v>
      </c>
      <c r="Q257" s="6">
        <v>-69722.529619562687</v>
      </c>
      <c r="R257" s="6">
        <v>0</v>
      </c>
      <c r="S257" s="6">
        <v>0</v>
      </c>
      <c r="T257" s="6">
        <v>0</v>
      </c>
      <c r="U257" s="6">
        <v>1193.2946648029636</v>
      </c>
      <c r="V257" s="7">
        <f t="shared" si="3"/>
        <v>47275.157786406911</v>
      </c>
      <c r="W257" s="17"/>
      <c r="X257" s="32"/>
      <c r="Y257" s="17"/>
      <c r="Z257" s="32"/>
      <c r="AA257" s="17"/>
      <c r="AB257" s="32"/>
    </row>
    <row r="258" spans="1:28" x14ac:dyDescent="0.25">
      <c r="A258" s="4" t="s">
        <v>5</v>
      </c>
      <c r="B258" s="4" t="s">
        <v>437</v>
      </c>
      <c r="C258" s="4" t="s">
        <v>739</v>
      </c>
      <c r="D258" s="4" t="s">
        <v>740</v>
      </c>
      <c r="E258" s="15" t="s">
        <v>786</v>
      </c>
      <c r="F258" s="15" t="s">
        <v>766</v>
      </c>
      <c r="G258" s="5">
        <v>0</v>
      </c>
      <c r="H258" s="5">
        <v>0</v>
      </c>
      <c r="I258" s="5">
        <v>4709737.3522055652</v>
      </c>
      <c r="J258" s="5">
        <v>437211.84615385003</v>
      </c>
      <c r="K258" s="5">
        <v>19878.497737557002</v>
      </c>
      <c r="L258" s="5">
        <v>0</v>
      </c>
      <c r="M258" s="5">
        <v>0</v>
      </c>
      <c r="N258" s="6">
        <v>6588847.6872729277</v>
      </c>
      <c r="O258" s="6">
        <v>0</v>
      </c>
      <c r="P258" s="6">
        <v>0</v>
      </c>
      <c r="Q258" s="6">
        <v>-2241637.0245691137</v>
      </c>
      <c r="R258" s="6">
        <v>0</v>
      </c>
      <c r="S258" s="6">
        <v>0</v>
      </c>
      <c r="T258" s="6">
        <v>0</v>
      </c>
      <c r="U258" s="6">
        <v>192453.14680814955</v>
      </c>
      <c r="V258" s="7">
        <f t="shared" si="3"/>
        <v>9706491.5056089368</v>
      </c>
      <c r="W258" s="17"/>
      <c r="X258" s="32"/>
      <c r="Y258" s="17"/>
      <c r="Z258" s="32"/>
      <c r="AA258" s="17"/>
      <c r="AB258" s="32"/>
    </row>
    <row r="259" spans="1:28" x14ac:dyDescent="0.25">
      <c r="A259" s="4" t="s">
        <v>5</v>
      </c>
      <c r="B259" s="4" t="s">
        <v>437</v>
      </c>
      <c r="C259" s="4" t="s">
        <v>739</v>
      </c>
      <c r="D259" s="4" t="s">
        <v>740</v>
      </c>
      <c r="E259" s="15" t="s">
        <v>787</v>
      </c>
      <c r="F259" s="15" t="s">
        <v>766</v>
      </c>
      <c r="G259" s="5">
        <v>0</v>
      </c>
      <c r="H259" s="5">
        <v>0</v>
      </c>
      <c r="I259" s="5">
        <v>5442332.170222275</v>
      </c>
      <c r="J259" s="5">
        <v>189963.53846154001</v>
      </c>
      <c r="K259" s="5">
        <v>8877.3122171945997</v>
      </c>
      <c r="L259" s="5">
        <v>0</v>
      </c>
      <c r="M259" s="5">
        <v>0</v>
      </c>
      <c r="N259" s="6">
        <v>3981148.5678921659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  <c r="U259" s="6">
        <v>222389.03654447081</v>
      </c>
      <c r="V259" s="7">
        <f t="shared" si="3"/>
        <v>9844710.6253376454</v>
      </c>
      <c r="W259" s="17"/>
      <c r="X259" s="32"/>
      <c r="Y259" s="17"/>
      <c r="Z259" s="32"/>
      <c r="AA259" s="17"/>
      <c r="AB259" s="32"/>
    </row>
    <row r="260" spans="1:28" ht="30" x14ac:dyDescent="0.25">
      <c r="A260" s="4" t="s">
        <v>440</v>
      </c>
      <c r="B260" s="4" t="s">
        <v>440</v>
      </c>
      <c r="C260" s="4" t="s">
        <v>24</v>
      </c>
      <c r="D260" s="4" t="s">
        <v>25</v>
      </c>
      <c r="E260" s="15" t="s">
        <v>441</v>
      </c>
      <c r="F260" s="15" t="s">
        <v>769</v>
      </c>
      <c r="G260" s="5">
        <v>326923479.77123952</v>
      </c>
      <c r="H260" s="5">
        <v>0</v>
      </c>
      <c r="I260" s="5">
        <v>0</v>
      </c>
      <c r="J260" s="5">
        <v>12791104</v>
      </c>
      <c r="K260" s="5">
        <v>6680864.6425339002</v>
      </c>
      <c r="L260" s="5">
        <v>162320114.08249915</v>
      </c>
      <c r="M260" s="5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13592174.939999999</v>
      </c>
      <c r="T260" s="6">
        <v>0</v>
      </c>
      <c r="U260" s="6">
        <v>0</v>
      </c>
      <c r="V260" s="7">
        <f t="shared" si="3"/>
        <v>522307737.43627256</v>
      </c>
      <c r="W260" s="17"/>
      <c r="X260" s="32"/>
      <c r="Y260" s="17"/>
      <c r="Z260" s="32"/>
      <c r="AA260" s="17"/>
      <c r="AB260" s="32"/>
    </row>
    <row r="261" spans="1:28" ht="30" x14ac:dyDescent="0.25">
      <c r="A261" s="4" t="s">
        <v>440</v>
      </c>
      <c r="B261" s="4" t="s">
        <v>440</v>
      </c>
      <c r="C261" s="4" t="s">
        <v>7</v>
      </c>
      <c r="D261" s="4" t="s">
        <v>8</v>
      </c>
      <c r="E261" s="15" t="s">
        <v>442</v>
      </c>
      <c r="F261" s="15" t="s">
        <v>769</v>
      </c>
      <c r="G261" s="5">
        <v>77770936.001376331</v>
      </c>
      <c r="H261" s="5">
        <v>0</v>
      </c>
      <c r="I261" s="5">
        <v>0</v>
      </c>
      <c r="J261" s="5">
        <v>3959791.9457013002</v>
      </c>
      <c r="K261" s="5">
        <v>2267146.4162896001</v>
      </c>
      <c r="L261" s="5">
        <v>38899947.726045877</v>
      </c>
      <c r="M261" s="5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3124459.44</v>
      </c>
      <c r="T261" s="6">
        <v>0</v>
      </c>
      <c r="U261" s="6">
        <v>0</v>
      </c>
      <c r="V261" s="7">
        <f t="shared" si="3"/>
        <v>126022281.5294131</v>
      </c>
      <c r="W261" s="17"/>
      <c r="X261" s="32"/>
      <c r="Y261" s="17"/>
      <c r="Z261" s="32"/>
      <c r="AA261" s="17"/>
      <c r="AB261" s="32"/>
    </row>
    <row r="262" spans="1:28" ht="30" x14ac:dyDescent="0.25">
      <c r="A262" s="4" t="s">
        <v>440</v>
      </c>
      <c r="B262" s="4" t="s">
        <v>440</v>
      </c>
      <c r="C262" s="4" t="s">
        <v>7</v>
      </c>
      <c r="D262" s="4" t="s">
        <v>8</v>
      </c>
      <c r="E262" s="15" t="s">
        <v>443</v>
      </c>
      <c r="F262" s="15" t="s">
        <v>770</v>
      </c>
      <c r="G262" s="5">
        <v>119915839.17115447</v>
      </c>
      <c r="H262" s="5">
        <v>0</v>
      </c>
      <c r="I262" s="5">
        <v>0</v>
      </c>
      <c r="J262" s="5">
        <v>8179018.8687782995</v>
      </c>
      <c r="K262" s="5">
        <v>3547964.0090498002</v>
      </c>
      <c r="L262" s="5">
        <v>52611496.412731096</v>
      </c>
      <c r="M262" s="5">
        <v>0</v>
      </c>
      <c r="N262" s="6">
        <v>0</v>
      </c>
      <c r="O262" s="6">
        <v>15764169.118362099</v>
      </c>
      <c r="P262" s="6">
        <v>0</v>
      </c>
      <c r="Q262" s="6">
        <v>0</v>
      </c>
      <c r="R262" s="6">
        <v>0</v>
      </c>
      <c r="S262" s="6">
        <v>8373090.959999999</v>
      </c>
      <c r="T262" s="6">
        <v>0</v>
      </c>
      <c r="U262" s="6">
        <v>0</v>
      </c>
      <c r="V262" s="7">
        <f t="shared" si="3"/>
        <v>208391578.54007578</v>
      </c>
      <c r="W262" s="17"/>
      <c r="X262" s="32"/>
      <c r="Y262" s="17"/>
      <c r="Z262" s="32"/>
      <c r="AA262" s="17"/>
      <c r="AB262" s="32"/>
    </row>
    <row r="263" spans="1:28" ht="30" x14ac:dyDescent="0.25">
      <c r="A263" s="4" t="s">
        <v>440</v>
      </c>
      <c r="B263" s="4" t="s">
        <v>440</v>
      </c>
      <c r="C263" s="4" t="s">
        <v>7</v>
      </c>
      <c r="D263" s="4" t="s">
        <v>8</v>
      </c>
      <c r="E263" s="15" t="s">
        <v>444</v>
      </c>
      <c r="F263" s="15" t="s">
        <v>769</v>
      </c>
      <c r="G263" s="5">
        <v>33101947.409313753</v>
      </c>
      <c r="H263" s="5">
        <v>0</v>
      </c>
      <c r="I263" s="5">
        <v>0</v>
      </c>
      <c r="J263" s="5">
        <v>1174591.9457014001</v>
      </c>
      <c r="K263" s="5">
        <v>751242.64253394003</v>
      </c>
      <c r="L263" s="5">
        <v>19133268.986954294</v>
      </c>
      <c r="M263" s="5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1418183.64</v>
      </c>
      <c r="T263" s="6">
        <v>0</v>
      </c>
      <c r="U263" s="6">
        <v>0</v>
      </c>
      <c r="V263" s="7">
        <f t="shared" si="3"/>
        <v>55579234.624503389</v>
      </c>
      <c r="W263" s="17"/>
      <c r="X263" s="32"/>
      <c r="Y263" s="17"/>
      <c r="Z263" s="32"/>
      <c r="AA263" s="17"/>
      <c r="AB263" s="32"/>
    </row>
    <row r="264" spans="1:28" ht="30" x14ac:dyDescent="0.25">
      <c r="A264" s="4" t="s">
        <v>440</v>
      </c>
      <c r="B264" s="4" t="s">
        <v>440</v>
      </c>
      <c r="C264" s="4" t="s">
        <v>7</v>
      </c>
      <c r="D264" s="4" t="s">
        <v>8</v>
      </c>
      <c r="E264" s="15" t="s">
        <v>445</v>
      </c>
      <c r="F264" s="15" t="s">
        <v>769</v>
      </c>
      <c r="G264" s="5">
        <v>114079598.98852614</v>
      </c>
      <c r="H264" s="5">
        <v>0</v>
      </c>
      <c r="I264" s="5">
        <v>0</v>
      </c>
      <c r="J264" s="5">
        <v>3550883.1221718998</v>
      </c>
      <c r="K264" s="5">
        <v>2083074.4343890999</v>
      </c>
      <c r="L264" s="5">
        <v>41524396.740741782</v>
      </c>
      <c r="M264" s="5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4256875.2600000007</v>
      </c>
      <c r="T264" s="6">
        <v>0</v>
      </c>
      <c r="U264" s="6">
        <v>0</v>
      </c>
      <c r="V264" s="7">
        <f t="shared" si="3"/>
        <v>165494828.54582891</v>
      </c>
      <c r="W264" s="17"/>
      <c r="X264" s="32"/>
      <c r="Y264" s="17"/>
      <c r="Z264" s="32"/>
      <c r="AA264" s="17"/>
      <c r="AB264" s="32"/>
    </row>
    <row r="265" spans="1:28" x14ac:dyDescent="0.25">
      <c r="A265" s="4" t="s">
        <v>440</v>
      </c>
      <c r="B265" s="4" t="s">
        <v>440</v>
      </c>
      <c r="C265" s="4" t="s">
        <v>446</v>
      </c>
      <c r="D265" s="4" t="s">
        <v>447</v>
      </c>
      <c r="E265" s="15" t="s">
        <v>448</v>
      </c>
      <c r="F265" s="15" t="s">
        <v>771</v>
      </c>
      <c r="G265" s="5">
        <v>36721076.553271912</v>
      </c>
      <c r="H265" s="5">
        <v>35890143.194429748</v>
      </c>
      <c r="I265" s="5">
        <v>0</v>
      </c>
      <c r="J265" s="5">
        <v>3156983.0769230998</v>
      </c>
      <c r="K265" s="5">
        <v>2143929.4751130999</v>
      </c>
      <c r="L265" s="5">
        <v>0</v>
      </c>
      <c r="M265" s="5">
        <v>42852590.409711085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2312520.8400000003</v>
      </c>
      <c r="U265" s="6">
        <v>0</v>
      </c>
      <c r="V265" s="7">
        <f t="shared" si="3"/>
        <v>123077243.54944894</v>
      </c>
      <c r="W265" s="17"/>
      <c r="X265" s="32"/>
      <c r="Y265" s="17"/>
      <c r="Z265" s="32"/>
      <c r="AA265" s="17"/>
      <c r="AB265" s="32"/>
    </row>
    <row r="266" spans="1:28" x14ac:dyDescent="0.25">
      <c r="A266" s="4" t="s">
        <v>440</v>
      </c>
      <c r="B266" s="4" t="s">
        <v>440</v>
      </c>
      <c r="C266" s="4" t="s">
        <v>446</v>
      </c>
      <c r="D266" s="4" t="s">
        <v>447</v>
      </c>
      <c r="E266" s="15" t="s">
        <v>449</v>
      </c>
      <c r="F266" s="15" t="s">
        <v>771</v>
      </c>
      <c r="G266" s="5">
        <v>27379618.972147621</v>
      </c>
      <c r="H266" s="5">
        <v>26760066.363897137</v>
      </c>
      <c r="I266" s="5">
        <v>0</v>
      </c>
      <c r="J266" s="5">
        <v>1315620.9049774001</v>
      </c>
      <c r="K266" s="5">
        <v>824421.65610859997</v>
      </c>
      <c r="L266" s="5">
        <v>0</v>
      </c>
      <c r="M266" s="5">
        <v>18607672.180337861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1459794.6</v>
      </c>
      <c r="U266" s="6">
        <v>0</v>
      </c>
      <c r="V266" s="7">
        <f t="shared" si="3"/>
        <v>76347194.677468628</v>
      </c>
      <c r="W266" s="17"/>
      <c r="X266" s="32"/>
      <c r="Y266" s="17"/>
      <c r="Z266" s="32"/>
      <c r="AA266" s="17"/>
      <c r="AB266" s="32"/>
    </row>
    <row r="267" spans="1:28" ht="30" x14ac:dyDescent="0.25">
      <c r="A267" s="4" t="s">
        <v>440</v>
      </c>
      <c r="B267" s="4" t="s">
        <v>440</v>
      </c>
      <c r="C267" s="4" t="s">
        <v>236</v>
      </c>
      <c r="D267" s="4" t="s">
        <v>237</v>
      </c>
      <c r="E267" s="15" t="s">
        <v>450</v>
      </c>
      <c r="F267" s="15" t="s">
        <v>769</v>
      </c>
      <c r="G267" s="5">
        <v>120614320.16290963</v>
      </c>
      <c r="H267" s="5">
        <v>0</v>
      </c>
      <c r="I267" s="5">
        <v>0</v>
      </c>
      <c r="J267" s="5">
        <v>3816534.1176470998</v>
      </c>
      <c r="K267" s="5">
        <v>3002373.0950226001</v>
      </c>
      <c r="L267" s="5">
        <v>47589349.045349747</v>
      </c>
      <c r="M267" s="5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4706688.42</v>
      </c>
      <c r="T267" s="6">
        <v>0</v>
      </c>
      <c r="U267" s="6">
        <v>0</v>
      </c>
      <c r="V267" s="7">
        <f t="shared" si="3"/>
        <v>179729264.84092906</v>
      </c>
      <c r="W267" s="17"/>
      <c r="X267" s="32"/>
      <c r="Y267" s="17"/>
      <c r="Z267" s="32"/>
      <c r="AA267" s="17"/>
      <c r="AB267" s="32"/>
    </row>
    <row r="268" spans="1:28" ht="30" x14ac:dyDescent="0.25">
      <c r="A268" s="4" t="s">
        <v>440</v>
      </c>
      <c r="B268" s="4" t="s">
        <v>440</v>
      </c>
      <c r="C268" s="4" t="s">
        <v>236</v>
      </c>
      <c r="D268" s="4" t="s">
        <v>237</v>
      </c>
      <c r="E268" s="15" t="s">
        <v>451</v>
      </c>
      <c r="F268" s="15" t="s">
        <v>771</v>
      </c>
      <c r="G268" s="5">
        <v>41331779.161803566</v>
      </c>
      <c r="H268" s="5">
        <v>40396513.714560576</v>
      </c>
      <c r="I268" s="5">
        <v>0</v>
      </c>
      <c r="J268" s="5">
        <v>2380321.3574660998</v>
      </c>
      <c r="K268" s="5">
        <v>1986538.5791855</v>
      </c>
      <c r="L268" s="5">
        <v>0</v>
      </c>
      <c r="M268" s="5">
        <v>32203410.885797456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2861863.0200000005</v>
      </c>
      <c r="U268" s="6">
        <v>0</v>
      </c>
      <c r="V268" s="7">
        <f t="shared" si="3"/>
        <v>121160426.7188132</v>
      </c>
      <c r="W268" s="17"/>
      <c r="X268" s="32"/>
      <c r="Y268" s="17"/>
      <c r="Z268" s="32"/>
      <c r="AA268" s="17"/>
      <c r="AB268" s="32"/>
    </row>
    <row r="269" spans="1:28" ht="30" x14ac:dyDescent="0.25">
      <c r="A269" s="4" t="s">
        <v>440</v>
      </c>
      <c r="B269" s="4" t="s">
        <v>440</v>
      </c>
      <c r="C269" s="4" t="s">
        <v>236</v>
      </c>
      <c r="D269" s="4" t="s">
        <v>237</v>
      </c>
      <c r="E269" s="15" t="s">
        <v>452</v>
      </c>
      <c r="F269" s="15" t="s">
        <v>769</v>
      </c>
      <c r="G269" s="5">
        <v>74661723.298948124</v>
      </c>
      <c r="H269" s="5">
        <v>0</v>
      </c>
      <c r="I269" s="5">
        <v>0</v>
      </c>
      <c r="J269" s="5">
        <v>3030624.4343890999</v>
      </c>
      <c r="K269" s="5">
        <v>1882304.4343890999</v>
      </c>
      <c r="L269" s="5">
        <v>37039524.112542957</v>
      </c>
      <c r="M269" s="5">
        <v>0</v>
      </c>
      <c r="N269" s="6">
        <v>0</v>
      </c>
      <c r="O269" s="6">
        <v>-1580317.8587120308</v>
      </c>
      <c r="P269" s="6">
        <v>0</v>
      </c>
      <c r="Q269" s="6">
        <v>0</v>
      </c>
      <c r="R269" s="6">
        <v>0</v>
      </c>
      <c r="S269" s="6">
        <v>2983687.0200000005</v>
      </c>
      <c r="T269" s="6">
        <v>0</v>
      </c>
      <c r="U269" s="6">
        <v>0</v>
      </c>
      <c r="V269" s="7">
        <f t="shared" si="3"/>
        <v>118017545.44155724</v>
      </c>
      <c r="W269" s="17"/>
      <c r="X269" s="32"/>
      <c r="Y269" s="17"/>
      <c r="Z269" s="32"/>
      <c r="AA269" s="17"/>
      <c r="AB269" s="32"/>
    </row>
    <row r="270" spans="1:28" x14ac:dyDescent="0.25">
      <c r="A270" s="4" t="s">
        <v>440</v>
      </c>
      <c r="B270" s="4" t="s">
        <v>440</v>
      </c>
      <c r="C270" s="4" t="s">
        <v>242</v>
      </c>
      <c r="D270" s="4" t="s">
        <v>243</v>
      </c>
      <c r="E270" s="15" t="s">
        <v>453</v>
      </c>
      <c r="F270" s="15" t="s">
        <v>770</v>
      </c>
      <c r="G270" s="5">
        <v>226766000.94797957</v>
      </c>
      <c r="H270" s="5">
        <v>0</v>
      </c>
      <c r="I270" s="5">
        <v>0</v>
      </c>
      <c r="J270" s="5">
        <v>11741589.683258001</v>
      </c>
      <c r="K270" s="5">
        <v>5881217.3574660998</v>
      </c>
      <c r="L270" s="5">
        <v>120907904.85133541</v>
      </c>
      <c r="M270" s="5">
        <v>0</v>
      </c>
      <c r="N270" s="6">
        <v>0</v>
      </c>
      <c r="O270" s="6">
        <v>-15779679.352180891</v>
      </c>
      <c r="P270" s="6">
        <v>0</v>
      </c>
      <c r="Q270" s="6">
        <v>0</v>
      </c>
      <c r="R270" s="6">
        <v>0</v>
      </c>
      <c r="S270" s="6">
        <v>9829310.2200000007</v>
      </c>
      <c r="T270" s="6">
        <v>0</v>
      </c>
      <c r="U270" s="6">
        <v>0</v>
      </c>
      <c r="V270" s="7">
        <f t="shared" si="3"/>
        <v>359346343.7078582</v>
      </c>
      <c r="W270" s="17"/>
      <c r="X270" s="32"/>
      <c r="Y270" s="17"/>
      <c r="Z270" s="32"/>
      <c r="AA270" s="17"/>
      <c r="AB270" s="32"/>
    </row>
    <row r="271" spans="1:28" x14ac:dyDescent="0.25">
      <c r="A271" s="4" t="s">
        <v>440</v>
      </c>
      <c r="B271" s="4" t="s">
        <v>440</v>
      </c>
      <c r="C271" s="4" t="s">
        <v>454</v>
      </c>
      <c r="D271" s="4" t="s">
        <v>455</v>
      </c>
      <c r="E271" s="15" t="s">
        <v>456</v>
      </c>
      <c r="F271" s="15" t="s">
        <v>769</v>
      </c>
      <c r="G271" s="5">
        <v>210050906.52176207</v>
      </c>
      <c r="H271" s="5">
        <v>0</v>
      </c>
      <c r="I271" s="5">
        <v>0</v>
      </c>
      <c r="J271" s="5">
        <v>9413052.8959276006</v>
      </c>
      <c r="K271" s="5">
        <v>5504008.4253393998</v>
      </c>
      <c r="L271" s="5">
        <v>111426343.22360814</v>
      </c>
      <c r="M271" s="5">
        <v>0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9149951.5200000014</v>
      </c>
      <c r="T271" s="6">
        <v>0</v>
      </c>
      <c r="U271" s="6">
        <v>0</v>
      </c>
      <c r="V271" s="7">
        <f t="shared" si="3"/>
        <v>345544262.5866372</v>
      </c>
      <c r="W271" s="17"/>
      <c r="X271" s="32"/>
      <c r="Y271" s="17"/>
      <c r="Z271" s="32"/>
      <c r="AA271" s="17"/>
      <c r="AB271" s="32"/>
    </row>
    <row r="272" spans="1:28" x14ac:dyDescent="0.25">
      <c r="A272" s="4" t="s">
        <v>440</v>
      </c>
      <c r="B272" s="4" t="s">
        <v>440</v>
      </c>
      <c r="C272" s="4" t="s">
        <v>100</v>
      </c>
      <c r="D272" s="4" t="s">
        <v>101</v>
      </c>
      <c r="E272" s="15" t="s">
        <v>457</v>
      </c>
      <c r="F272" s="15" t="s">
        <v>769</v>
      </c>
      <c r="G272" s="5">
        <v>62930298.661297217</v>
      </c>
      <c r="H272" s="5">
        <v>0</v>
      </c>
      <c r="I272" s="5">
        <v>0</v>
      </c>
      <c r="J272" s="5">
        <v>2245018.3710407</v>
      </c>
      <c r="K272" s="5">
        <v>1257562.8868778001</v>
      </c>
      <c r="L272" s="5">
        <v>29295573.271468449</v>
      </c>
      <c r="M272" s="5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2457524.5200000005</v>
      </c>
      <c r="T272" s="6">
        <v>0</v>
      </c>
      <c r="U272" s="6">
        <v>0</v>
      </c>
      <c r="V272" s="7">
        <f t="shared" si="3"/>
        <v>98185977.710684165</v>
      </c>
      <c r="W272" s="17"/>
      <c r="X272" s="32"/>
      <c r="Y272" s="17"/>
      <c r="Z272" s="32"/>
      <c r="AA272" s="17"/>
      <c r="AB272" s="32"/>
    </row>
    <row r="273" spans="1:28" x14ac:dyDescent="0.25">
      <c r="A273" s="4" t="s">
        <v>440</v>
      </c>
      <c r="B273" s="4" t="s">
        <v>440</v>
      </c>
      <c r="C273" s="4" t="s">
        <v>100</v>
      </c>
      <c r="D273" s="4" t="s">
        <v>101</v>
      </c>
      <c r="E273" s="15" t="s">
        <v>458</v>
      </c>
      <c r="F273" s="15" t="s">
        <v>769</v>
      </c>
      <c r="G273" s="5">
        <v>74206357.414493129</v>
      </c>
      <c r="H273" s="5">
        <v>0</v>
      </c>
      <c r="I273" s="5">
        <v>0</v>
      </c>
      <c r="J273" s="5">
        <v>4124215.5656107999</v>
      </c>
      <c r="K273" s="5">
        <v>1822982.4977376</v>
      </c>
      <c r="L273" s="5">
        <v>40306338.955341712</v>
      </c>
      <c r="M273" s="5">
        <v>0</v>
      </c>
      <c r="N273" s="6">
        <v>0</v>
      </c>
      <c r="O273" s="6">
        <v>0</v>
      </c>
      <c r="P273" s="6">
        <v>0</v>
      </c>
      <c r="Q273" s="6">
        <v>0</v>
      </c>
      <c r="R273" s="6">
        <v>0</v>
      </c>
      <c r="S273" s="6">
        <v>2569733.46</v>
      </c>
      <c r="T273" s="6">
        <v>0</v>
      </c>
      <c r="U273" s="6">
        <v>0</v>
      </c>
      <c r="V273" s="7">
        <f t="shared" si="3"/>
        <v>123029627.89318323</v>
      </c>
      <c r="W273" s="17"/>
      <c r="X273" s="32"/>
      <c r="Y273" s="17"/>
      <c r="Z273" s="32"/>
      <c r="AA273" s="17"/>
      <c r="AB273" s="32"/>
    </row>
    <row r="274" spans="1:28" x14ac:dyDescent="0.25">
      <c r="A274" s="4" t="s">
        <v>440</v>
      </c>
      <c r="B274" s="4" t="s">
        <v>440</v>
      </c>
      <c r="C274" s="4" t="s">
        <v>370</v>
      </c>
      <c r="D274" s="4" t="s">
        <v>371</v>
      </c>
      <c r="E274" s="15" t="s">
        <v>741</v>
      </c>
      <c r="F274" s="15" t="s">
        <v>769</v>
      </c>
      <c r="G274" s="5">
        <v>38850168.418005325</v>
      </c>
      <c r="H274" s="5">
        <v>0</v>
      </c>
      <c r="I274" s="5">
        <v>0</v>
      </c>
      <c r="J274" s="5">
        <v>1338461.0859729</v>
      </c>
      <c r="K274" s="5">
        <v>1235092.5610859999</v>
      </c>
      <c r="L274" s="5">
        <v>17445796.759440999</v>
      </c>
      <c r="M274" s="5">
        <v>0</v>
      </c>
      <c r="N274" s="6">
        <v>0</v>
      </c>
      <c r="O274" s="6">
        <v>-6171943.2320770249</v>
      </c>
      <c r="P274" s="6">
        <v>0</v>
      </c>
      <c r="Q274" s="6">
        <v>0</v>
      </c>
      <c r="R274" s="6">
        <v>0</v>
      </c>
      <c r="S274" s="6">
        <v>1293869.1599999999</v>
      </c>
      <c r="T274" s="6">
        <v>0</v>
      </c>
      <c r="U274" s="6">
        <v>0</v>
      </c>
      <c r="V274" s="7">
        <f t="shared" ref="V274:V291" si="4">+SUM(G274:U274)</f>
        <v>53991444.752428196</v>
      </c>
      <c r="W274" s="17"/>
      <c r="X274" s="32"/>
      <c r="Y274" s="17"/>
      <c r="Z274" s="32"/>
      <c r="AA274" s="17"/>
      <c r="AB274" s="32"/>
    </row>
    <row r="275" spans="1:28" x14ac:dyDescent="0.25">
      <c r="A275" s="4" t="s">
        <v>440</v>
      </c>
      <c r="B275" s="4" t="s">
        <v>440</v>
      </c>
      <c r="C275" s="4" t="s">
        <v>18</v>
      </c>
      <c r="D275" s="4" t="s">
        <v>19</v>
      </c>
      <c r="E275" s="15" t="s">
        <v>742</v>
      </c>
      <c r="F275" s="15" t="s">
        <v>769</v>
      </c>
      <c r="G275" s="5">
        <v>99779745.273012385</v>
      </c>
      <c r="H275" s="5">
        <v>0</v>
      </c>
      <c r="I275" s="5">
        <v>0</v>
      </c>
      <c r="J275" s="5">
        <v>4189843.5022624</v>
      </c>
      <c r="K275" s="5">
        <v>2366886.1085973</v>
      </c>
      <c r="L275" s="5">
        <v>46478915.093802072</v>
      </c>
      <c r="M275" s="5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3878965.08</v>
      </c>
      <c r="T275" s="6">
        <v>0</v>
      </c>
      <c r="U275" s="6">
        <v>0</v>
      </c>
      <c r="V275" s="7">
        <f t="shared" si="4"/>
        <v>156694355.05767417</v>
      </c>
      <c r="W275" s="17"/>
      <c r="X275" s="32"/>
      <c r="Y275" s="17"/>
      <c r="Z275" s="32"/>
      <c r="AA275" s="17"/>
      <c r="AB275" s="32"/>
    </row>
    <row r="276" spans="1:28" x14ac:dyDescent="0.25">
      <c r="A276" s="4" t="s">
        <v>440</v>
      </c>
      <c r="B276" s="4" t="s">
        <v>440</v>
      </c>
      <c r="C276" s="4" t="s">
        <v>459</v>
      </c>
      <c r="D276" s="4" t="s">
        <v>460</v>
      </c>
      <c r="E276" s="15" t="s">
        <v>461</v>
      </c>
      <c r="F276" s="15" t="s">
        <v>771</v>
      </c>
      <c r="G276" s="5">
        <v>34872758.849596746</v>
      </c>
      <c r="H276" s="5">
        <v>34083649.668634929</v>
      </c>
      <c r="I276" s="5">
        <v>0</v>
      </c>
      <c r="J276" s="5">
        <v>2432028.3257919</v>
      </c>
      <c r="K276" s="5">
        <v>2116143.3846153999</v>
      </c>
      <c r="L276" s="5">
        <v>0</v>
      </c>
      <c r="M276" s="5">
        <v>31199713.515499089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2252699.2800000003</v>
      </c>
      <c r="U276" s="6">
        <v>0</v>
      </c>
      <c r="V276" s="7">
        <f t="shared" si="4"/>
        <v>106956993.02413806</v>
      </c>
      <c r="W276" s="17"/>
      <c r="X276" s="32"/>
      <c r="Y276" s="17"/>
      <c r="Z276" s="32"/>
      <c r="AA276" s="17"/>
      <c r="AB276" s="32"/>
    </row>
    <row r="277" spans="1:28" ht="30" x14ac:dyDescent="0.25">
      <c r="A277" s="4" t="s">
        <v>440</v>
      </c>
      <c r="B277" s="4" t="s">
        <v>440</v>
      </c>
      <c r="C277" s="4" t="s">
        <v>462</v>
      </c>
      <c r="D277" s="4" t="s">
        <v>463</v>
      </c>
      <c r="E277" s="15" t="s">
        <v>464</v>
      </c>
      <c r="F277" s="15" t="s">
        <v>769</v>
      </c>
      <c r="G277" s="5">
        <v>105174657.65371093</v>
      </c>
      <c r="H277" s="5">
        <v>0</v>
      </c>
      <c r="I277" s="5">
        <v>0</v>
      </c>
      <c r="J277" s="5">
        <v>2669604.4343890999</v>
      </c>
      <c r="K277" s="5">
        <v>1862739.9095023</v>
      </c>
      <c r="L277" s="5">
        <v>36886830.32677941</v>
      </c>
      <c r="M277" s="5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4207301.82</v>
      </c>
      <c r="T277" s="6">
        <v>0</v>
      </c>
      <c r="U277" s="6">
        <v>0</v>
      </c>
      <c r="V277" s="7">
        <f t="shared" si="4"/>
        <v>150801134.14438173</v>
      </c>
      <c r="W277" s="17"/>
      <c r="X277" s="32"/>
      <c r="Y277" s="17"/>
      <c r="Z277" s="32"/>
      <c r="AA277" s="17"/>
      <c r="AB277" s="32"/>
    </row>
    <row r="278" spans="1:28" ht="30" x14ac:dyDescent="0.25">
      <c r="A278" s="4" t="s">
        <v>440</v>
      </c>
      <c r="B278" s="4" t="s">
        <v>440</v>
      </c>
      <c r="C278" s="4" t="s">
        <v>462</v>
      </c>
      <c r="D278" s="4" t="s">
        <v>463</v>
      </c>
      <c r="E278" s="15" t="s">
        <v>465</v>
      </c>
      <c r="F278" s="15" t="s">
        <v>769</v>
      </c>
      <c r="G278" s="5">
        <v>74094949.014751747</v>
      </c>
      <c r="H278" s="5">
        <v>0</v>
      </c>
      <c r="I278" s="5">
        <v>0</v>
      </c>
      <c r="J278" s="5">
        <v>2900114.1628959002</v>
      </c>
      <c r="K278" s="5">
        <v>1515237.5294118</v>
      </c>
      <c r="L278" s="5">
        <v>33102922.84964738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3023956.2600000002</v>
      </c>
      <c r="T278" s="6">
        <v>0</v>
      </c>
      <c r="U278" s="6">
        <v>0</v>
      </c>
      <c r="V278" s="7">
        <f t="shared" si="4"/>
        <v>114637179.81670682</v>
      </c>
      <c r="W278" s="17"/>
      <c r="X278" s="32"/>
      <c r="Y278" s="17"/>
      <c r="Z278" s="32"/>
      <c r="AA278" s="17"/>
      <c r="AB278" s="32"/>
    </row>
    <row r="279" spans="1:28" ht="30" x14ac:dyDescent="0.25">
      <c r="A279" s="4" t="s">
        <v>440</v>
      </c>
      <c r="B279" s="4" t="s">
        <v>440</v>
      </c>
      <c r="C279" s="4" t="s">
        <v>462</v>
      </c>
      <c r="D279" s="4" t="s">
        <v>463</v>
      </c>
      <c r="E279" s="15" t="s">
        <v>466</v>
      </c>
      <c r="F279" s="15" t="s">
        <v>769</v>
      </c>
      <c r="G279" s="5">
        <v>81498499.752021939</v>
      </c>
      <c r="H279" s="5">
        <v>0</v>
      </c>
      <c r="I279" s="5">
        <v>0</v>
      </c>
      <c r="J279" s="5">
        <v>3832859.4117647</v>
      </c>
      <c r="K279" s="5">
        <v>3301336.8778280001</v>
      </c>
      <c r="L279" s="5">
        <v>48206708.528481178</v>
      </c>
      <c r="M279" s="5">
        <v>0</v>
      </c>
      <c r="N279" s="6">
        <v>0</v>
      </c>
      <c r="O279" s="6">
        <v>-1786915.7191799339</v>
      </c>
      <c r="P279" s="6">
        <v>0</v>
      </c>
      <c r="Q279" s="6">
        <v>0</v>
      </c>
      <c r="R279" s="6">
        <v>0</v>
      </c>
      <c r="S279" s="6">
        <v>3496822.5600000005</v>
      </c>
      <c r="T279" s="6">
        <v>0</v>
      </c>
      <c r="U279" s="6">
        <v>0</v>
      </c>
      <c r="V279" s="7">
        <f t="shared" si="4"/>
        <v>138549311.41091588</v>
      </c>
      <c r="W279" s="17"/>
      <c r="X279" s="32"/>
      <c r="Y279" s="17"/>
      <c r="Z279" s="32"/>
      <c r="AA279" s="17"/>
      <c r="AB279" s="32"/>
    </row>
    <row r="280" spans="1:28" ht="30" x14ac:dyDescent="0.25">
      <c r="A280" s="4" t="s">
        <v>440</v>
      </c>
      <c r="B280" s="4" t="s">
        <v>440</v>
      </c>
      <c r="C280" s="4" t="s">
        <v>462</v>
      </c>
      <c r="D280" s="4" t="s">
        <v>463</v>
      </c>
      <c r="E280" s="15" t="s">
        <v>467</v>
      </c>
      <c r="F280" s="15" t="s">
        <v>769</v>
      </c>
      <c r="G280" s="5">
        <v>79138508.667770863</v>
      </c>
      <c r="H280" s="5">
        <v>0</v>
      </c>
      <c r="I280" s="5">
        <v>0</v>
      </c>
      <c r="J280" s="5">
        <v>3925079.2307691998</v>
      </c>
      <c r="K280" s="5">
        <v>2311796.5067873001</v>
      </c>
      <c r="L280" s="5">
        <v>41306753.278114438</v>
      </c>
      <c r="M280" s="5">
        <v>0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6">
        <v>3293686.98</v>
      </c>
      <c r="T280" s="6">
        <v>0</v>
      </c>
      <c r="U280" s="6">
        <v>0</v>
      </c>
      <c r="V280" s="7">
        <f t="shared" si="4"/>
        <v>129975824.66344181</v>
      </c>
      <c r="W280" s="17"/>
      <c r="X280" s="32"/>
      <c r="Y280" s="17"/>
      <c r="Z280" s="32"/>
      <c r="AA280" s="17"/>
      <c r="AB280" s="32"/>
    </row>
    <row r="281" spans="1:28" ht="30" x14ac:dyDescent="0.25">
      <c r="A281" s="4" t="s">
        <v>440</v>
      </c>
      <c r="B281" s="4" t="s">
        <v>440</v>
      </c>
      <c r="C281" s="4" t="s">
        <v>468</v>
      </c>
      <c r="D281" s="4" t="s">
        <v>469</v>
      </c>
      <c r="E281" s="15" t="s">
        <v>470</v>
      </c>
      <c r="F281" s="15" t="s">
        <v>771</v>
      </c>
      <c r="G281" s="5">
        <v>35320345.127792716</v>
      </c>
      <c r="H281" s="5">
        <v>34521107.856795922</v>
      </c>
      <c r="I281" s="5">
        <v>0</v>
      </c>
      <c r="J281" s="5">
        <v>1804605.7466062999</v>
      </c>
      <c r="K281" s="5">
        <v>1045163.1493213</v>
      </c>
      <c r="L281" s="5">
        <v>0</v>
      </c>
      <c r="M281" s="5">
        <v>24866292.907650001</v>
      </c>
      <c r="N281" s="6">
        <v>0</v>
      </c>
      <c r="O281" s="6">
        <v>0</v>
      </c>
      <c r="P281" s="6">
        <v>2814728.5054348111</v>
      </c>
      <c r="Q281" s="6">
        <v>0</v>
      </c>
      <c r="R281" s="6">
        <v>0</v>
      </c>
      <c r="S281" s="6">
        <v>0</v>
      </c>
      <c r="T281" s="6">
        <v>2775712.86</v>
      </c>
      <c r="U281" s="6">
        <v>0</v>
      </c>
      <c r="V281" s="7">
        <f t="shared" si="4"/>
        <v>103147956.15360107</v>
      </c>
      <c r="W281" s="17"/>
      <c r="X281" s="32"/>
      <c r="Y281" s="17"/>
      <c r="Z281" s="32"/>
      <c r="AA281" s="17"/>
      <c r="AB281" s="32"/>
    </row>
    <row r="282" spans="1:28" x14ac:dyDescent="0.25">
      <c r="A282" s="4" t="s">
        <v>440</v>
      </c>
      <c r="B282" s="4" t="s">
        <v>440</v>
      </c>
      <c r="C282" s="4" t="s">
        <v>471</v>
      </c>
      <c r="D282" s="4" t="s">
        <v>472</v>
      </c>
      <c r="E282" s="15" t="s">
        <v>473</v>
      </c>
      <c r="F282" s="15" t="s">
        <v>769</v>
      </c>
      <c r="G282" s="5">
        <v>91621132.041532665</v>
      </c>
      <c r="H282" s="5">
        <v>0</v>
      </c>
      <c r="I282" s="5">
        <v>0</v>
      </c>
      <c r="J282" s="5">
        <v>4062670.8144796998</v>
      </c>
      <c r="K282" s="5">
        <v>3349134.9230769002</v>
      </c>
      <c r="L282" s="5">
        <v>51750494.02354496</v>
      </c>
      <c r="M282" s="5">
        <v>0</v>
      </c>
      <c r="N282" s="6">
        <v>0</v>
      </c>
      <c r="O282" s="6">
        <v>-10083473.918277608</v>
      </c>
      <c r="P282" s="6">
        <v>0</v>
      </c>
      <c r="Q282" s="6">
        <v>0</v>
      </c>
      <c r="R282" s="6">
        <v>0</v>
      </c>
      <c r="S282" s="6">
        <v>3090564.18</v>
      </c>
      <c r="T282" s="6">
        <v>0</v>
      </c>
      <c r="U282" s="6">
        <v>0</v>
      </c>
      <c r="V282" s="7">
        <f t="shared" si="4"/>
        <v>143790522.0643566</v>
      </c>
      <c r="W282" s="17"/>
      <c r="X282" s="32"/>
      <c r="Y282" s="17"/>
      <c r="Z282" s="32"/>
      <c r="AA282" s="17"/>
      <c r="AB282" s="32"/>
    </row>
    <row r="283" spans="1:28" x14ac:dyDescent="0.25">
      <c r="A283" s="4" t="s">
        <v>440</v>
      </c>
      <c r="B283" s="4" t="s">
        <v>440</v>
      </c>
      <c r="C283" s="4" t="s">
        <v>471</v>
      </c>
      <c r="D283" s="4" t="s">
        <v>472</v>
      </c>
      <c r="E283" s="15" t="s">
        <v>474</v>
      </c>
      <c r="F283" s="15" t="s">
        <v>769</v>
      </c>
      <c r="G283" s="5">
        <v>77697033.061032236</v>
      </c>
      <c r="H283" s="5">
        <v>0</v>
      </c>
      <c r="I283" s="5">
        <v>0</v>
      </c>
      <c r="J283" s="5">
        <v>3543285.6561086001</v>
      </c>
      <c r="K283" s="5">
        <v>2374722.7782804999</v>
      </c>
      <c r="L283" s="5">
        <v>45135281.027522065</v>
      </c>
      <c r="M283" s="5">
        <v>0</v>
      </c>
      <c r="N283" s="6">
        <v>0</v>
      </c>
      <c r="O283" s="6">
        <v>-1596305.447975744</v>
      </c>
      <c r="P283" s="6">
        <v>0</v>
      </c>
      <c r="Q283" s="6">
        <v>0</v>
      </c>
      <c r="R283" s="6">
        <v>0</v>
      </c>
      <c r="S283" s="6">
        <v>2673000</v>
      </c>
      <c r="T283" s="6">
        <v>0</v>
      </c>
      <c r="U283" s="6">
        <v>0</v>
      </c>
      <c r="V283" s="7">
        <f t="shared" si="4"/>
        <v>129827017.07496767</v>
      </c>
      <c r="W283" s="17"/>
      <c r="X283" s="32"/>
      <c r="Y283" s="17"/>
      <c r="Z283" s="32"/>
      <c r="AA283" s="17"/>
      <c r="AB283" s="32"/>
    </row>
    <row r="284" spans="1:28" x14ac:dyDescent="0.25">
      <c r="A284" s="4" t="s">
        <v>440</v>
      </c>
      <c r="B284" s="4" t="s">
        <v>440</v>
      </c>
      <c r="C284" s="4" t="s">
        <v>475</v>
      </c>
      <c r="D284" s="4" t="s">
        <v>476</v>
      </c>
      <c r="E284" s="15" t="s">
        <v>477</v>
      </c>
      <c r="F284" s="15" t="s">
        <v>769</v>
      </c>
      <c r="G284" s="5">
        <v>15938152.011322182</v>
      </c>
      <c r="H284" s="5">
        <v>0</v>
      </c>
      <c r="I284" s="5">
        <v>0</v>
      </c>
      <c r="J284" s="5">
        <v>556246.60633484996</v>
      </c>
      <c r="K284" s="5">
        <v>375449.74660633999</v>
      </c>
      <c r="L284" s="5">
        <v>5830825.0914596338</v>
      </c>
      <c r="M284" s="5">
        <v>0</v>
      </c>
      <c r="N284" s="6">
        <v>0</v>
      </c>
      <c r="O284" s="6">
        <v>2614002.9079355709</v>
      </c>
      <c r="P284" s="6">
        <v>0</v>
      </c>
      <c r="Q284" s="6">
        <v>0</v>
      </c>
      <c r="R284" s="6">
        <v>0</v>
      </c>
      <c r="S284" s="6">
        <v>670091.94000000006</v>
      </c>
      <c r="T284" s="6">
        <v>0</v>
      </c>
      <c r="U284" s="6">
        <v>0</v>
      </c>
      <c r="V284" s="7">
        <f t="shared" si="4"/>
        <v>25984768.303658575</v>
      </c>
      <c r="W284" s="17"/>
      <c r="X284" s="32"/>
      <c r="Y284" s="17"/>
      <c r="Z284" s="32"/>
      <c r="AA284" s="17"/>
      <c r="AB284" s="32"/>
    </row>
    <row r="285" spans="1:28" x14ac:dyDescent="0.25">
      <c r="A285" s="4" t="s">
        <v>440</v>
      </c>
      <c r="B285" s="4" t="s">
        <v>440</v>
      </c>
      <c r="C285" s="4" t="s">
        <v>475</v>
      </c>
      <c r="D285" s="4" t="s">
        <v>476</v>
      </c>
      <c r="E285" s="15" t="s">
        <v>478</v>
      </c>
      <c r="F285" s="15" t="s">
        <v>769</v>
      </c>
      <c r="G285" s="5">
        <v>114524270.19242473</v>
      </c>
      <c r="H285" s="5">
        <v>0</v>
      </c>
      <c r="I285" s="5">
        <v>0</v>
      </c>
      <c r="J285" s="5">
        <v>3622220.4072397999</v>
      </c>
      <c r="K285" s="5">
        <v>3460006.7963800998</v>
      </c>
      <c r="L285" s="5">
        <v>56073027.078624047</v>
      </c>
      <c r="M285" s="5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4641615.3599999994</v>
      </c>
      <c r="T285" s="6">
        <v>0</v>
      </c>
      <c r="U285" s="6">
        <v>0</v>
      </c>
      <c r="V285" s="7">
        <f t="shared" si="4"/>
        <v>182321139.8346687</v>
      </c>
      <c r="W285" s="17"/>
      <c r="X285" s="32"/>
      <c r="Y285" s="17"/>
      <c r="Z285" s="32"/>
      <c r="AA285" s="17"/>
      <c r="AB285" s="32"/>
    </row>
    <row r="286" spans="1:28" ht="30" x14ac:dyDescent="0.25">
      <c r="A286" s="4" t="s">
        <v>440</v>
      </c>
      <c r="B286" s="4" t="s">
        <v>440</v>
      </c>
      <c r="C286" s="4" t="s">
        <v>193</v>
      </c>
      <c r="D286" s="4" t="s">
        <v>194</v>
      </c>
      <c r="E286" s="15" t="s">
        <v>479</v>
      </c>
      <c r="F286" s="15" t="s">
        <v>769</v>
      </c>
      <c r="G286" s="5">
        <v>105255892.84545872</v>
      </c>
      <c r="H286" s="5">
        <v>0</v>
      </c>
      <c r="I286" s="5">
        <v>0</v>
      </c>
      <c r="J286" s="5">
        <v>3862959.0950226001</v>
      </c>
      <c r="K286" s="5">
        <v>3260611.7647059001</v>
      </c>
      <c r="L286" s="5">
        <v>55802826.03750436</v>
      </c>
      <c r="M286" s="5">
        <v>0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4030338.42</v>
      </c>
      <c r="T286" s="6">
        <v>0</v>
      </c>
      <c r="U286" s="6">
        <v>0</v>
      </c>
      <c r="V286" s="7">
        <f t="shared" si="4"/>
        <v>172212628.16269156</v>
      </c>
      <c r="W286" s="17"/>
      <c r="X286" s="32"/>
      <c r="Y286" s="17"/>
      <c r="Z286" s="32"/>
      <c r="AA286" s="17"/>
      <c r="AB286" s="32"/>
    </row>
    <row r="287" spans="1:28" ht="30" x14ac:dyDescent="0.25">
      <c r="A287" s="4" t="s">
        <v>440</v>
      </c>
      <c r="B287" s="4" t="s">
        <v>440</v>
      </c>
      <c r="C287" s="4" t="s">
        <v>480</v>
      </c>
      <c r="D287" s="4" t="s">
        <v>481</v>
      </c>
      <c r="E287" s="15" t="s">
        <v>482</v>
      </c>
      <c r="F287" s="15" t="s">
        <v>771</v>
      </c>
      <c r="G287" s="5">
        <v>56194557.371897407</v>
      </c>
      <c r="H287" s="5">
        <v>54922973.401913859</v>
      </c>
      <c r="I287" s="5">
        <v>0</v>
      </c>
      <c r="J287" s="5">
        <v>5906165.7918552002</v>
      </c>
      <c r="K287" s="5">
        <v>4949730.1357466001</v>
      </c>
      <c r="L287" s="5">
        <v>0</v>
      </c>
      <c r="M287" s="5">
        <v>78177288.730702356</v>
      </c>
      <c r="N287" s="6">
        <v>0</v>
      </c>
      <c r="O287" s="6">
        <v>0</v>
      </c>
      <c r="P287" s="6">
        <v>-5358099.5636232356</v>
      </c>
      <c r="Q287" s="6">
        <v>0</v>
      </c>
      <c r="R287" s="6">
        <v>0</v>
      </c>
      <c r="S287" s="6">
        <v>0</v>
      </c>
      <c r="T287" s="6">
        <v>4556820.6000000006</v>
      </c>
      <c r="U287" s="6">
        <v>0</v>
      </c>
      <c r="V287" s="7">
        <f t="shared" si="4"/>
        <v>199349436.46849218</v>
      </c>
      <c r="W287" s="17"/>
      <c r="X287" s="32"/>
      <c r="Y287" s="17"/>
      <c r="Z287" s="32"/>
      <c r="AA287" s="17"/>
      <c r="AB287" s="32"/>
    </row>
    <row r="288" spans="1:28" ht="30" x14ac:dyDescent="0.25">
      <c r="A288" s="4" t="s">
        <v>440</v>
      </c>
      <c r="B288" s="4" t="s">
        <v>440</v>
      </c>
      <c r="C288" s="4" t="s">
        <v>480</v>
      </c>
      <c r="D288" s="4" t="s">
        <v>481</v>
      </c>
      <c r="E288" s="15" t="s">
        <v>483</v>
      </c>
      <c r="F288" s="15" t="s">
        <v>769</v>
      </c>
      <c r="G288" s="5">
        <v>81891556.624513954</v>
      </c>
      <c r="H288" s="5">
        <v>0</v>
      </c>
      <c r="I288" s="5">
        <v>0</v>
      </c>
      <c r="J288" s="5">
        <v>2598711.6742081</v>
      </c>
      <c r="K288" s="5">
        <v>1295069.4479638</v>
      </c>
      <c r="L288" s="5">
        <v>40120569.009161696</v>
      </c>
      <c r="M288" s="5">
        <v>0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3079524.6</v>
      </c>
      <c r="T288" s="6">
        <v>0</v>
      </c>
      <c r="U288" s="6">
        <v>0</v>
      </c>
      <c r="V288" s="7">
        <f t="shared" si="4"/>
        <v>128985431.35584755</v>
      </c>
      <c r="W288" s="17"/>
      <c r="X288" s="32"/>
      <c r="Y288" s="17"/>
      <c r="Z288" s="32"/>
      <c r="AA288" s="17"/>
      <c r="AB288" s="32"/>
    </row>
    <row r="289" spans="1:28" x14ac:dyDescent="0.25">
      <c r="A289" s="4" t="s">
        <v>440</v>
      </c>
      <c r="B289" s="4" t="s">
        <v>440</v>
      </c>
      <c r="C289" s="4" t="s">
        <v>103</v>
      </c>
      <c r="D289" s="4" t="s">
        <v>104</v>
      </c>
      <c r="E289" s="15" t="s">
        <v>484</v>
      </c>
      <c r="F289" s="15" t="s">
        <v>769</v>
      </c>
      <c r="G289" s="5">
        <v>60977986.16070094</v>
      </c>
      <c r="H289" s="5">
        <v>0</v>
      </c>
      <c r="I289" s="5">
        <v>0</v>
      </c>
      <c r="J289" s="5">
        <v>1576668.8235293999</v>
      </c>
      <c r="K289" s="5">
        <v>686689.72850678</v>
      </c>
      <c r="L289" s="5">
        <v>14985781.924407402</v>
      </c>
      <c r="M289" s="5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2267127.7199999997</v>
      </c>
      <c r="T289" s="6">
        <v>0</v>
      </c>
      <c r="U289" s="6">
        <v>0</v>
      </c>
      <c r="V289" s="7">
        <f t="shared" si="4"/>
        <v>80494254.35714452</v>
      </c>
      <c r="W289" s="17"/>
      <c r="X289" s="32"/>
      <c r="Y289" s="17"/>
      <c r="Z289" s="32"/>
      <c r="AA289" s="17"/>
      <c r="AB289" s="32"/>
    </row>
    <row r="290" spans="1:28" x14ac:dyDescent="0.25">
      <c r="A290" s="4" t="s">
        <v>440</v>
      </c>
      <c r="B290" s="4" t="s">
        <v>440</v>
      </c>
      <c r="C290" s="4" t="s">
        <v>103</v>
      </c>
      <c r="D290" s="4" t="s">
        <v>104</v>
      </c>
      <c r="E290" s="15" t="s">
        <v>485</v>
      </c>
      <c r="F290" s="15" t="s">
        <v>769</v>
      </c>
      <c r="G290" s="5">
        <v>230081935.80876529</v>
      </c>
      <c r="H290" s="5">
        <v>0</v>
      </c>
      <c r="I290" s="5">
        <v>0</v>
      </c>
      <c r="J290" s="5">
        <v>8912626.8416290004</v>
      </c>
      <c r="K290" s="5">
        <v>5430449.7194569996</v>
      </c>
      <c r="L290" s="5">
        <v>115181077.19083357</v>
      </c>
      <c r="M290" s="5">
        <v>0</v>
      </c>
      <c r="N290" s="6">
        <v>0</v>
      </c>
      <c r="O290" s="6">
        <v>0</v>
      </c>
      <c r="P290" s="6">
        <v>0</v>
      </c>
      <c r="Q290" s="6">
        <v>0</v>
      </c>
      <c r="R290" s="6">
        <v>0</v>
      </c>
      <c r="S290" s="6">
        <v>8263126.7999999998</v>
      </c>
      <c r="T290" s="6">
        <v>0</v>
      </c>
      <c r="U290" s="6">
        <v>0</v>
      </c>
      <c r="V290" s="7">
        <f t="shared" si="4"/>
        <v>367869216.36068487</v>
      </c>
      <c r="W290" s="17"/>
      <c r="X290" s="32"/>
      <c r="Y290" s="17"/>
      <c r="Z290" s="32"/>
      <c r="AA290" s="17"/>
      <c r="AB290" s="32"/>
    </row>
    <row r="291" spans="1:28" x14ac:dyDescent="0.25">
      <c r="A291" s="4" t="s">
        <v>440</v>
      </c>
      <c r="B291" s="4" t="s">
        <v>440</v>
      </c>
      <c r="C291" s="4" t="s">
        <v>486</v>
      </c>
      <c r="D291" s="4" t="s">
        <v>487</v>
      </c>
      <c r="E291" s="15" t="s">
        <v>488</v>
      </c>
      <c r="F291" s="15" t="s">
        <v>771</v>
      </c>
      <c r="G291" s="5">
        <v>35765847.108160563</v>
      </c>
      <c r="H291" s="5">
        <v>34956528.911121719</v>
      </c>
      <c r="I291" s="5">
        <v>0</v>
      </c>
      <c r="J291" s="5">
        <v>3054088.280543</v>
      </c>
      <c r="K291" s="5">
        <v>2798157.239819</v>
      </c>
      <c r="L291" s="5">
        <v>0</v>
      </c>
      <c r="M291" s="5">
        <v>46348912.188225396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v>2689362.54</v>
      </c>
      <c r="U291" s="6">
        <v>0</v>
      </c>
      <c r="V291" s="7">
        <f t="shared" si="4"/>
        <v>125612896.2678697</v>
      </c>
      <c r="W291" s="17"/>
      <c r="X291" s="32"/>
      <c r="Y291" s="17"/>
      <c r="Z291" s="32"/>
      <c r="AA291" s="17"/>
      <c r="AB291" s="32"/>
    </row>
    <row r="292" spans="1:28" x14ac:dyDescent="0.25">
      <c r="A292" s="4" t="s">
        <v>440</v>
      </c>
      <c r="B292" s="4" t="s">
        <v>440</v>
      </c>
      <c r="C292" s="4" t="s">
        <v>489</v>
      </c>
      <c r="D292" s="4" t="s">
        <v>490</v>
      </c>
      <c r="E292" s="15" t="s">
        <v>491</v>
      </c>
      <c r="F292" s="15" t="s">
        <v>771</v>
      </c>
      <c r="G292" s="5">
        <v>41269680.517223127</v>
      </c>
      <c r="H292" s="5">
        <v>40335820.253056563</v>
      </c>
      <c r="I292" s="5">
        <v>0</v>
      </c>
      <c r="J292" s="5">
        <v>2408506.2443439001</v>
      </c>
      <c r="K292" s="5">
        <v>1812216.5339366</v>
      </c>
      <c r="L292" s="5">
        <v>0</v>
      </c>
      <c r="M292" s="5">
        <v>42841835.6129345</v>
      </c>
      <c r="N292" s="6">
        <v>0</v>
      </c>
      <c r="O292" s="6">
        <v>0</v>
      </c>
      <c r="P292" s="6">
        <v>-1553005.5712088167</v>
      </c>
      <c r="Q292" s="6">
        <v>0</v>
      </c>
      <c r="R292" s="6">
        <v>0</v>
      </c>
      <c r="S292" s="6">
        <v>0</v>
      </c>
      <c r="T292" s="6">
        <v>2483999.1</v>
      </c>
      <c r="U292" s="6">
        <v>0</v>
      </c>
      <c r="V292" s="7">
        <f t="shared" ref="V292:V337" si="5">+SUM(G292:U292)</f>
        <v>129599052.69028588</v>
      </c>
      <c r="W292" s="17"/>
      <c r="X292" s="32"/>
      <c r="Y292" s="17"/>
      <c r="Z292" s="32"/>
      <c r="AA292" s="17"/>
      <c r="AB292" s="32"/>
    </row>
    <row r="293" spans="1:28" ht="30" x14ac:dyDescent="0.25">
      <c r="A293" s="4" t="s">
        <v>440</v>
      </c>
      <c r="B293" s="4" t="s">
        <v>440</v>
      </c>
      <c r="C293" s="4" t="s">
        <v>93</v>
      </c>
      <c r="D293" s="4" t="s">
        <v>94</v>
      </c>
      <c r="E293" s="15" t="s">
        <v>492</v>
      </c>
      <c r="F293" s="15" t="s">
        <v>769</v>
      </c>
      <c r="G293" s="5">
        <v>86942865.680903882</v>
      </c>
      <c r="H293" s="5">
        <v>0</v>
      </c>
      <c r="I293" s="5">
        <v>0</v>
      </c>
      <c r="J293" s="5">
        <v>3719381.2760180999</v>
      </c>
      <c r="K293" s="5">
        <v>1660682.9411764999</v>
      </c>
      <c r="L293" s="5">
        <v>45168743.37628378</v>
      </c>
      <c r="M293" s="5">
        <v>0</v>
      </c>
      <c r="N293" s="6">
        <v>0</v>
      </c>
      <c r="O293" s="6">
        <v>35900246.304210156</v>
      </c>
      <c r="P293" s="6">
        <v>0</v>
      </c>
      <c r="Q293" s="6">
        <v>0</v>
      </c>
      <c r="R293" s="6">
        <v>0</v>
      </c>
      <c r="S293" s="6">
        <v>5187600</v>
      </c>
      <c r="T293" s="6">
        <v>0</v>
      </c>
      <c r="U293" s="6">
        <v>0</v>
      </c>
      <c r="V293" s="7">
        <f t="shared" si="5"/>
        <v>178579519.57859242</v>
      </c>
      <c r="W293" s="17"/>
      <c r="X293" s="32"/>
      <c r="Y293" s="17"/>
      <c r="Z293" s="32"/>
      <c r="AA293" s="17"/>
      <c r="AB293" s="32"/>
    </row>
    <row r="294" spans="1:28" ht="30" x14ac:dyDescent="0.25">
      <c r="A294" s="4" t="s">
        <v>440</v>
      </c>
      <c r="B294" s="4" t="s">
        <v>440</v>
      </c>
      <c r="C294" s="4" t="s">
        <v>93</v>
      </c>
      <c r="D294" s="4" t="s">
        <v>94</v>
      </c>
      <c r="E294" s="15" t="s">
        <v>493</v>
      </c>
      <c r="F294" s="15" t="s">
        <v>769</v>
      </c>
      <c r="G294" s="5">
        <v>37756699.958642371</v>
      </c>
      <c r="H294" s="5">
        <v>0</v>
      </c>
      <c r="I294" s="5">
        <v>0</v>
      </c>
      <c r="J294" s="5">
        <v>1484244.1357466001</v>
      </c>
      <c r="K294" s="5">
        <v>906475.93665159005</v>
      </c>
      <c r="L294" s="5">
        <v>18207206.716008451</v>
      </c>
      <c r="M294" s="5">
        <v>0</v>
      </c>
      <c r="N294" s="6">
        <v>0</v>
      </c>
      <c r="O294" s="6">
        <v>0</v>
      </c>
      <c r="P294" s="6">
        <v>0</v>
      </c>
      <c r="Q294" s="6">
        <v>0</v>
      </c>
      <c r="R294" s="6">
        <v>0</v>
      </c>
      <c r="S294" s="6">
        <v>1479980.34</v>
      </c>
      <c r="T294" s="6">
        <v>0</v>
      </c>
      <c r="U294" s="6">
        <v>0</v>
      </c>
      <c r="V294" s="7">
        <f t="shared" si="5"/>
        <v>59834607.087049007</v>
      </c>
      <c r="W294" s="17"/>
      <c r="X294" s="32"/>
      <c r="Y294" s="17"/>
      <c r="Z294" s="32"/>
      <c r="AA294" s="17"/>
      <c r="AB294" s="32"/>
    </row>
    <row r="295" spans="1:28" ht="30" x14ac:dyDescent="0.25">
      <c r="A295" s="4" t="s">
        <v>440</v>
      </c>
      <c r="B295" s="4" t="s">
        <v>440</v>
      </c>
      <c r="C295" s="4" t="s">
        <v>93</v>
      </c>
      <c r="D295" s="4" t="s">
        <v>94</v>
      </c>
      <c r="E295" s="15" t="s">
        <v>494</v>
      </c>
      <c r="F295" s="15" t="s">
        <v>769</v>
      </c>
      <c r="G295" s="5">
        <v>113820774.31569985</v>
      </c>
      <c r="H295" s="5">
        <v>0</v>
      </c>
      <c r="I295" s="5">
        <v>0</v>
      </c>
      <c r="J295" s="5">
        <v>5761172.3529412001</v>
      </c>
      <c r="K295" s="5">
        <v>3138002.6696833</v>
      </c>
      <c r="L295" s="5">
        <v>57169120.390900902</v>
      </c>
      <c r="M295" s="5">
        <v>0</v>
      </c>
      <c r="N295" s="6">
        <v>0</v>
      </c>
      <c r="O295" s="6">
        <v>0</v>
      </c>
      <c r="P295" s="6">
        <v>0</v>
      </c>
      <c r="Q295" s="6">
        <v>0</v>
      </c>
      <c r="R295" s="6">
        <v>0</v>
      </c>
      <c r="S295" s="6">
        <v>4531794.12</v>
      </c>
      <c r="T295" s="6">
        <v>0</v>
      </c>
      <c r="U295" s="6">
        <v>0</v>
      </c>
      <c r="V295" s="7">
        <f t="shared" si="5"/>
        <v>184420863.84922525</v>
      </c>
      <c r="W295" s="17"/>
      <c r="X295" s="32"/>
      <c r="Y295" s="17"/>
      <c r="Z295" s="32"/>
      <c r="AA295" s="17"/>
      <c r="AB295" s="32"/>
    </row>
    <row r="296" spans="1:28" x14ac:dyDescent="0.25">
      <c r="A296" s="4" t="s">
        <v>440</v>
      </c>
      <c r="B296" s="4" t="s">
        <v>440</v>
      </c>
      <c r="C296" s="4" t="s">
        <v>495</v>
      </c>
      <c r="D296" s="4" t="s">
        <v>496</v>
      </c>
      <c r="E296" s="15" t="s">
        <v>497</v>
      </c>
      <c r="F296" s="15" t="s">
        <v>771</v>
      </c>
      <c r="G296" s="5">
        <v>62959452.354782701</v>
      </c>
      <c r="H296" s="5">
        <v>61534790.712847218</v>
      </c>
      <c r="I296" s="5">
        <v>0</v>
      </c>
      <c r="J296" s="5">
        <v>5279773.0316741997</v>
      </c>
      <c r="K296" s="5">
        <v>4453419.8552035997</v>
      </c>
      <c r="L296" s="5">
        <v>0</v>
      </c>
      <c r="M296" s="5">
        <v>82779044.111761823</v>
      </c>
      <c r="N296" s="6">
        <v>0</v>
      </c>
      <c r="O296" s="6">
        <v>0</v>
      </c>
      <c r="P296" s="6">
        <v>0</v>
      </c>
      <c r="Q296" s="6">
        <v>0</v>
      </c>
      <c r="R296" s="6">
        <v>0</v>
      </c>
      <c r="S296" s="6">
        <v>0</v>
      </c>
      <c r="T296" s="6">
        <v>4672004.22</v>
      </c>
      <c r="U296" s="6">
        <v>0</v>
      </c>
      <c r="V296" s="7">
        <f t="shared" si="5"/>
        <v>221678484.28626958</v>
      </c>
      <c r="W296" s="17"/>
      <c r="X296" s="32"/>
      <c r="Y296" s="17"/>
      <c r="Z296" s="32"/>
      <c r="AA296" s="17"/>
      <c r="AB296" s="32"/>
    </row>
    <row r="297" spans="1:28" ht="30" x14ac:dyDescent="0.25">
      <c r="A297" s="4" t="s">
        <v>440</v>
      </c>
      <c r="B297" s="4" t="s">
        <v>440</v>
      </c>
      <c r="C297" s="4" t="s">
        <v>498</v>
      </c>
      <c r="D297" s="4" t="s">
        <v>499</v>
      </c>
      <c r="E297" s="15" t="s">
        <v>500</v>
      </c>
      <c r="F297" s="15" t="s">
        <v>771</v>
      </c>
      <c r="G297" s="5">
        <v>52801010.781388655</v>
      </c>
      <c r="H297" s="5">
        <v>51606216.800466239</v>
      </c>
      <c r="I297" s="5">
        <v>0</v>
      </c>
      <c r="J297" s="5">
        <v>3378805.7918552002</v>
      </c>
      <c r="K297" s="5">
        <v>2180682.0090498002</v>
      </c>
      <c r="L297" s="5">
        <v>0</v>
      </c>
      <c r="M297" s="5">
        <v>60171004.151201218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4567843.4399999995</v>
      </c>
      <c r="U297" s="6">
        <v>0</v>
      </c>
      <c r="V297" s="7">
        <f t="shared" si="5"/>
        <v>174705562.97396111</v>
      </c>
      <c r="W297" s="17"/>
      <c r="X297" s="32"/>
      <c r="Y297" s="17"/>
      <c r="Z297" s="32"/>
      <c r="AA297" s="17"/>
      <c r="AB297" s="32"/>
    </row>
    <row r="298" spans="1:28" ht="30" x14ac:dyDescent="0.25">
      <c r="A298" s="4" t="s">
        <v>440</v>
      </c>
      <c r="B298" s="4" t="s">
        <v>440</v>
      </c>
      <c r="C298" s="4" t="s">
        <v>498</v>
      </c>
      <c r="D298" s="4" t="s">
        <v>499</v>
      </c>
      <c r="E298" s="15" t="s">
        <v>631</v>
      </c>
      <c r="F298" s="15" t="s">
        <v>771</v>
      </c>
      <c r="G298" s="5">
        <v>30862850.99351009</v>
      </c>
      <c r="H298" s="5">
        <v>30164478.972682245</v>
      </c>
      <c r="I298" s="5">
        <v>0</v>
      </c>
      <c r="J298" s="5">
        <v>1153463.9819004999</v>
      </c>
      <c r="K298" s="5">
        <v>673914.38914026995</v>
      </c>
      <c r="L298" s="5">
        <v>0</v>
      </c>
      <c r="M298" s="5">
        <v>25081676.118733726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2371302.9</v>
      </c>
      <c r="U298" s="6">
        <v>0</v>
      </c>
      <c r="V298" s="7">
        <f t="shared" si="5"/>
        <v>90307687.355966836</v>
      </c>
      <c r="W298" s="17"/>
      <c r="X298" s="32"/>
      <c r="Y298" s="17"/>
      <c r="Z298" s="32"/>
      <c r="AA298" s="17"/>
      <c r="AB298" s="32"/>
    </row>
    <row r="299" spans="1:28" x14ac:dyDescent="0.25">
      <c r="A299" s="4" t="s">
        <v>440</v>
      </c>
      <c r="B299" s="4" t="s">
        <v>440</v>
      </c>
      <c r="C299" s="4" t="s">
        <v>501</v>
      </c>
      <c r="D299" s="4" t="s">
        <v>502</v>
      </c>
      <c r="E299" s="15" t="s">
        <v>503</v>
      </c>
      <c r="F299" s="15" t="s">
        <v>769</v>
      </c>
      <c r="G299" s="5">
        <v>63996128.706449211</v>
      </c>
      <c r="H299" s="5">
        <v>0</v>
      </c>
      <c r="I299" s="5">
        <v>0</v>
      </c>
      <c r="J299" s="5">
        <v>2397641.6289593</v>
      </c>
      <c r="K299" s="5">
        <v>1852163.0135747001</v>
      </c>
      <c r="L299" s="5">
        <v>28720277.363518525</v>
      </c>
      <c r="M299" s="5">
        <v>0</v>
      </c>
      <c r="N299" s="6">
        <v>0</v>
      </c>
      <c r="O299" s="6">
        <v>0</v>
      </c>
      <c r="P299" s="6">
        <v>0</v>
      </c>
      <c r="Q299" s="6">
        <v>0</v>
      </c>
      <c r="R299" s="6">
        <v>0</v>
      </c>
      <c r="S299" s="6">
        <v>2482543.08</v>
      </c>
      <c r="T299" s="6">
        <v>0</v>
      </c>
      <c r="U299" s="6">
        <v>0</v>
      </c>
      <c r="V299" s="7">
        <f t="shared" si="5"/>
        <v>99448753.792501733</v>
      </c>
      <c r="W299" s="17"/>
      <c r="X299" s="32"/>
      <c r="Y299" s="17"/>
      <c r="Z299" s="32"/>
      <c r="AA299" s="17"/>
      <c r="AB299" s="32"/>
    </row>
    <row r="300" spans="1:28" x14ac:dyDescent="0.25">
      <c r="A300" s="4" t="s">
        <v>440</v>
      </c>
      <c r="B300" s="4" t="s">
        <v>440</v>
      </c>
      <c r="C300" s="4" t="s">
        <v>501</v>
      </c>
      <c r="D300" s="4" t="s">
        <v>502</v>
      </c>
      <c r="E300" s="15" t="s">
        <v>504</v>
      </c>
      <c r="F300" s="15" t="s">
        <v>769</v>
      </c>
      <c r="G300" s="5">
        <v>40535392.525010981</v>
      </c>
      <c r="H300" s="5">
        <v>0</v>
      </c>
      <c r="I300" s="5">
        <v>0</v>
      </c>
      <c r="J300" s="5">
        <v>2673955.6561086001</v>
      </c>
      <c r="K300" s="5">
        <v>1632722.0180995001</v>
      </c>
      <c r="L300" s="5">
        <v>22490868.770736232</v>
      </c>
      <c r="M300" s="5">
        <v>0</v>
      </c>
      <c r="N300" s="6">
        <v>0</v>
      </c>
      <c r="O300" s="6">
        <v>-9710973.6670241971</v>
      </c>
      <c r="P300" s="6">
        <v>0</v>
      </c>
      <c r="Q300" s="6">
        <v>0</v>
      </c>
      <c r="R300" s="6">
        <v>0</v>
      </c>
      <c r="S300" s="6">
        <v>1617482.8800000001</v>
      </c>
      <c r="T300" s="6">
        <v>0</v>
      </c>
      <c r="U300" s="6">
        <v>0</v>
      </c>
      <c r="V300" s="7">
        <f t="shared" si="5"/>
        <v>59239448.182931133</v>
      </c>
      <c r="W300" s="17"/>
      <c r="X300" s="32"/>
      <c r="Y300" s="17"/>
      <c r="Z300" s="32"/>
      <c r="AA300" s="17"/>
      <c r="AB300" s="32"/>
    </row>
    <row r="301" spans="1:28" x14ac:dyDescent="0.25">
      <c r="A301" s="4" t="s">
        <v>440</v>
      </c>
      <c r="B301" s="4" t="s">
        <v>440</v>
      </c>
      <c r="C301" s="4" t="s">
        <v>501</v>
      </c>
      <c r="D301" s="4" t="s">
        <v>502</v>
      </c>
      <c r="E301" s="15" t="s">
        <v>505</v>
      </c>
      <c r="F301" s="15" t="s">
        <v>769</v>
      </c>
      <c r="G301" s="5">
        <v>34680254.636672489</v>
      </c>
      <c r="H301" s="5">
        <v>0</v>
      </c>
      <c r="I301" s="5">
        <v>0</v>
      </c>
      <c r="J301" s="5">
        <v>1674103.9366516001</v>
      </c>
      <c r="K301" s="5">
        <v>1227588.9140271</v>
      </c>
      <c r="L301" s="5">
        <v>15356671.469964009</v>
      </c>
      <c r="M301" s="5">
        <v>0</v>
      </c>
      <c r="N301" s="6">
        <v>0</v>
      </c>
      <c r="O301" s="6">
        <v>0</v>
      </c>
      <c r="P301" s="6">
        <v>0</v>
      </c>
      <c r="Q301" s="6">
        <v>0</v>
      </c>
      <c r="R301" s="6">
        <v>0</v>
      </c>
      <c r="S301" s="6">
        <v>1402893.54</v>
      </c>
      <c r="T301" s="6">
        <v>0</v>
      </c>
      <c r="U301" s="6">
        <v>0</v>
      </c>
      <c r="V301" s="7">
        <f t="shared" si="5"/>
        <v>54341512.497315206</v>
      </c>
      <c r="W301" s="17"/>
      <c r="X301" s="32"/>
      <c r="Y301" s="17"/>
      <c r="Z301" s="32"/>
      <c r="AA301" s="17"/>
      <c r="AB301" s="32"/>
    </row>
    <row r="302" spans="1:28" x14ac:dyDescent="0.25">
      <c r="A302" s="4" t="s">
        <v>440</v>
      </c>
      <c r="B302" s="4" t="s">
        <v>440</v>
      </c>
      <c r="C302" s="4" t="s">
        <v>501</v>
      </c>
      <c r="D302" s="4" t="s">
        <v>502</v>
      </c>
      <c r="E302" s="15" t="s">
        <v>506</v>
      </c>
      <c r="F302" s="15" t="s">
        <v>769</v>
      </c>
      <c r="G302" s="5">
        <v>47490910.708152443</v>
      </c>
      <c r="H302" s="5">
        <v>0</v>
      </c>
      <c r="I302" s="5">
        <v>0</v>
      </c>
      <c r="J302" s="5">
        <v>1203256.1538462001</v>
      </c>
      <c r="K302" s="5">
        <v>822640.28054297995</v>
      </c>
      <c r="L302" s="5">
        <v>12970765.932239145</v>
      </c>
      <c r="M302" s="5">
        <v>0</v>
      </c>
      <c r="N302" s="6">
        <v>0</v>
      </c>
      <c r="O302" s="6">
        <v>0</v>
      </c>
      <c r="P302" s="6">
        <v>0</v>
      </c>
      <c r="Q302" s="6">
        <v>0</v>
      </c>
      <c r="R302" s="6">
        <v>0</v>
      </c>
      <c r="S302" s="6">
        <v>1825103.34</v>
      </c>
      <c r="T302" s="6">
        <v>0</v>
      </c>
      <c r="U302" s="6">
        <v>0</v>
      </c>
      <c r="V302" s="7">
        <f t="shared" si="5"/>
        <v>64312676.414780766</v>
      </c>
      <c r="W302" s="17"/>
      <c r="X302" s="32"/>
      <c r="Y302" s="17"/>
      <c r="Z302" s="32"/>
      <c r="AA302" s="17"/>
      <c r="AB302" s="32"/>
    </row>
    <row r="303" spans="1:28" x14ac:dyDescent="0.25">
      <c r="A303" s="4" t="s">
        <v>440</v>
      </c>
      <c r="B303" s="4" t="s">
        <v>440</v>
      </c>
      <c r="C303" s="4" t="s">
        <v>266</v>
      </c>
      <c r="D303" s="4" t="s">
        <v>267</v>
      </c>
      <c r="E303" s="15" t="s">
        <v>507</v>
      </c>
      <c r="F303" s="15" t="s">
        <v>772</v>
      </c>
      <c r="G303" s="5">
        <v>288476746.13008231</v>
      </c>
      <c r="H303" s="5">
        <v>0</v>
      </c>
      <c r="I303" s="5">
        <v>0</v>
      </c>
      <c r="J303" s="5">
        <v>35211766.959275998</v>
      </c>
      <c r="K303" s="5">
        <v>14175930.162896</v>
      </c>
      <c r="L303" s="5">
        <v>237990518.37422484</v>
      </c>
      <c r="M303" s="5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16648763.220000001</v>
      </c>
      <c r="T303" s="6">
        <v>0</v>
      </c>
      <c r="U303" s="6">
        <v>0</v>
      </c>
      <c r="V303" s="7">
        <f t="shared" si="5"/>
        <v>592503724.84647918</v>
      </c>
      <c r="W303" s="17"/>
      <c r="X303" s="32"/>
      <c r="Y303" s="17"/>
      <c r="Z303" s="32"/>
      <c r="AA303" s="17"/>
      <c r="AB303" s="32"/>
    </row>
    <row r="304" spans="1:28" x14ac:dyDescent="0.25">
      <c r="A304" s="4" t="s">
        <v>440</v>
      </c>
      <c r="B304" s="4" t="s">
        <v>440</v>
      </c>
      <c r="C304" s="4" t="s">
        <v>508</v>
      </c>
      <c r="D304" s="4" t="s">
        <v>509</v>
      </c>
      <c r="E304" s="15" t="s">
        <v>510</v>
      </c>
      <c r="F304" s="15" t="s">
        <v>769</v>
      </c>
      <c r="G304" s="5">
        <v>86330572.555450559</v>
      </c>
      <c r="H304" s="5">
        <v>0</v>
      </c>
      <c r="I304" s="5">
        <v>0</v>
      </c>
      <c r="J304" s="5">
        <v>3100406.7420814</v>
      </c>
      <c r="K304" s="5">
        <v>2084218.8778281</v>
      </c>
      <c r="L304" s="5">
        <v>47591241.71405641</v>
      </c>
      <c r="M304" s="5">
        <v>0</v>
      </c>
      <c r="N304" s="6">
        <v>0</v>
      </c>
      <c r="O304" s="6">
        <v>-14885779.629332943</v>
      </c>
      <c r="P304" s="6">
        <v>0</v>
      </c>
      <c r="Q304" s="6">
        <v>0</v>
      </c>
      <c r="R304" s="6">
        <v>0</v>
      </c>
      <c r="S304" s="6">
        <v>2800139.7600000002</v>
      </c>
      <c r="T304" s="6">
        <v>0</v>
      </c>
      <c r="U304" s="6">
        <v>0</v>
      </c>
      <c r="V304" s="7">
        <f t="shared" si="5"/>
        <v>127020800.02008355</v>
      </c>
      <c r="W304" s="17"/>
      <c r="X304" s="32"/>
      <c r="Y304" s="17"/>
      <c r="Z304" s="32"/>
      <c r="AA304" s="17"/>
      <c r="AB304" s="32"/>
    </row>
    <row r="305" spans="1:28" x14ac:dyDescent="0.25">
      <c r="A305" s="4" t="s">
        <v>440</v>
      </c>
      <c r="B305" s="4" t="s">
        <v>440</v>
      </c>
      <c r="C305" s="4" t="s">
        <v>511</v>
      </c>
      <c r="D305" s="4" t="s">
        <v>512</v>
      </c>
      <c r="E305" s="15" t="s">
        <v>513</v>
      </c>
      <c r="F305" s="15" t="s">
        <v>769</v>
      </c>
      <c r="G305" s="5">
        <v>78156460.166567534</v>
      </c>
      <c r="H305" s="5">
        <v>0</v>
      </c>
      <c r="I305" s="5">
        <v>0</v>
      </c>
      <c r="J305" s="5">
        <v>2980030.7058823998</v>
      </c>
      <c r="K305" s="5">
        <v>1873108.7782805001</v>
      </c>
      <c r="L305" s="5">
        <v>37599944.808122069</v>
      </c>
      <c r="M305" s="5">
        <v>0</v>
      </c>
      <c r="N305" s="6">
        <v>0</v>
      </c>
      <c r="O305" s="6">
        <v>-17613566.678460725</v>
      </c>
      <c r="P305" s="6">
        <v>0</v>
      </c>
      <c r="Q305" s="6">
        <v>0</v>
      </c>
      <c r="R305" s="6">
        <v>0</v>
      </c>
      <c r="S305" s="6">
        <v>2558093.7600000002</v>
      </c>
      <c r="T305" s="6">
        <v>0</v>
      </c>
      <c r="U305" s="6">
        <v>0</v>
      </c>
      <c r="V305" s="7">
        <f t="shared" si="5"/>
        <v>105554071.54039179</v>
      </c>
      <c r="W305" s="17"/>
      <c r="X305" s="32"/>
      <c r="Y305" s="17"/>
      <c r="Z305" s="32"/>
      <c r="AA305" s="17"/>
      <c r="AB305" s="32"/>
    </row>
    <row r="306" spans="1:28" x14ac:dyDescent="0.25">
      <c r="A306" s="4" t="s">
        <v>440</v>
      </c>
      <c r="B306" s="4" t="s">
        <v>440</v>
      </c>
      <c r="C306" s="4" t="s">
        <v>514</v>
      </c>
      <c r="D306" s="4" t="s">
        <v>515</v>
      </c>
      <c r="E306" s="15" t="s">
        <v>662</v>
      </c>
      <c r="F306" s="15" t="s">
        <v>769</v>
      </c>
      <c r="G306" s="5">
        <v>65252430.752689302</v>
      </c>
      <c r="H306" s="5">
        <v>0</v>
      </c>
      <c r="I306" s="5">
        <v>0</v>
      </c>
      <c r="J306" s="5">
        <v>2681152.4434389002</v>
      </c>
      <c r="K306" s="5">
        <v>2032746.9230769</v>
      </c>
      <c r="L306" s="5">
        <v>36965885.627977073</v>
      </c>
      <c r="M306" s="5">
        <v>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6">
        <v>2311068.6</v>
      </c>
      <c r="T306" s="6">
        <v>0</v>
      </c>
      <c r="U306" s="6">
        <v>0</v>
      </c>
      <c r="V306" s="7">
        <f t="shared" si="5"/>
        <v>109243284.34718217</v>
      </c>
      <c r="W306" s="17"/>
      <c r="X306" s="32"/>
      <c r="Y306" s="17"/>
      <c r="Z306" s="32"/>
      <c r="AA306" s="17"/>
      <c r="AB306" s="32"/>
    </row>
    <row r="307" spans="1:28" x14ac:dyDescent="0.25">
      <c r="A307" s="4" t="s">
        <v>440</v>
      </c>
      <c r="B307" s="4" t="s">
        <v>440</v>
      </c>
      <c r="C307" s="4" t="s">
        <v>514</v>
      </c>
      <c r="D307" s="4" t="s">
        <v>515</v>
      </c>
      <c r="E307" s="15" t="s">
        <v>663</v>
      </c>
      <c r="F307" s="15" t="s">
        <v>772</v>
      </c>
      <c r="G307" s="5">
        <v>215940754.40923092</v>
      </c>
      <c r="H307" s="5">
        <v>0</v>
      </c>
      <c r="I307" s="5">
        <v>0</v>
      </c>
      <c r="J307" s="5">
        <v>13901315.058824001</v>
      </c>
      <c r="K307" s="5">
        <v>6321401.9638008997</v>
      </c>
      <c r="L307" s="5">
        <v>136101619.90640971</v>
      </c>
      <c r="M307" s="5">
        <v>0</v>
      </c>
      <c r="N307" s="6">
        <v>0</v>
      </c>
      <c r="O307" s="6">
        <v>0</v>
      </c>
      <c r="P307" s="6">
        <v>0</v>
      </c>
      <c r="Q307" s="6">
        <v>0</v>
      </c>
      <c r="R307" s="6">
        <v>0</v>
      </c>
      <c r="S307" s="6">
        <v>7717243.3200000012</v>
      </c>
      <c r="T307" s="6">
        <v>0</v>
      </c>
      <c r="U307" s="6">
        <v>0</v>
      </c>
      <c r="V307" s="7">
        <f t="shared" si="5"/>
        <v>379982334.65826553</v>
      </c>
      <c r="W307" s="17"/>
      <c r="X307" s="32"/>
      <c r="Y307" s="17"/>
      <c r="Z307" s="32"/>
      <c r="AA307" s="17"/>
      <c r="AB307" s="32"/>
    </row>
    <row r="308" spans="1:28" x14ac:dyDescent="0.25">
      <c r="A308" s="4" t="s">
        <v>440</v>
      </c>
      <c r="B308" s="4" t="s">
        <v>440</v>
      </c>
      <c r="C308" s="4" t="s">
        <v>514</v>
      </c>
      <c r="D308" s="4" t="s">
        <v>515</v>
      </c>
      <c r="E308" s="15" t="s">
        <v>664</v>
      </c>
      <c r="F308" s="15" t="s">
        <v>769</v>
      </c>
      <c r="G308" s="5">
        <v>57254623.373938732</v>
      </c>
      <c r="H308" s="5">
        <v>0</v>
      </c>
      <c r="I308" s="5">
        <v>0</v>
      </c>
      <c r="J308" s="5">
        <v>1941186.9230769</v>
      </c>
      <c r="K308" s="5">
        <v>1345282.1538462001</v>
      </c>
      <c r="L308" s="5">
        <v>27038658.885342188</v>
      </c>
      <c r="M308" s="5">
        <v>0</v>
      </c>
      <c r="N308" s="6">
        <v>0</v>
      </c>
      <c r="O308" s="6">
        <v>0</v>
      </c>
      <c r="P308" s="6">
        <v>0</v>
      </c>
      <c r="Q308" s="6">
        <v>0</v>
      </c>
      <c r="R308" s="6">
        <v>0</v>
      </c>
      <c r="S308" s="6">
        <v>1929593.16</v>
      </c>
      <c r="T308" s="6">
        <v>0</v>
      </c>
      <c r="U308" s="6">
        <v>0</v>
      </c>
      <c r="V308" s="7">
        <f t="shared" si="5"/>
        <v>89509344.496204019</v>
      </c>
      <c r="W308" s="17"/>
      <c r="X308" s="32"/>
      <c r="Y308" s="17"/>
      <c r="Z308" s="32"/>
      <c r="AA308" s="17"/>
      <c r="AB308" s="32"/>
    </row>
    <row r="309" spans="1:28" x14ac:dyDescent="0.25">
      <c r="A309" s="4" t="s">
        <v>440</v>
      </c>
      <c r="B309" s="4" t="s">
        <v>440</v>
      </c>
      <c r="C309" s="4" t="s">
        <v>514</v>
      </c>
      <c r="D309" s="4" t="s">
        <v>515</v>
      </c>
      <c r="E309" s="15" t="s">
        <v>665</v>
      </c>
      <c r="F309" s="15" t="s">
        <v>771</v>
      </c>
      <c r="G309" s="5">
        <v>14497320.600463443</v>
      </c>
      <c r="H309" s="5">
        <v>14169271.740477569</v>
      </c>
      <c r="I309" s="5">
        <v>0</v>
      </c>
      <c r="J309" s="5">
        <v>1061308.3710407</v>
      </c>
      <c r="K309" s="5">
        <v>1088430.4434388999</v>
      </c>
      <c r="L309" s="5">
        <v>0</v>
      </c>
      <c r="M309" s="5">
        <v>11383259.401724817</v>
      </c>
      <c r="N309" s="6">
        <v>0</v>
      </c>
      <c r="O309" s="6">
        <v>0</v>
      </c>
      <c r="P309" s="6">
        <v>-2557567.6114408732</v>
      </c>
      <c r="Q309" s="6">
        <v>0</v>
      </c>
      <c r="R309" s="6">
        <v>0</v>
      </c>
      <c r="S309" s="6">
        <v>0</v>
      </c>
      <c r="T309" s="6">
        <v>829462.14000000013</v>
      </c>
      <c r="U309" s="6">
        <v>0</v>
      </c>
      <c r="V309" s="7">
        <f t="shared" si="5"/>
        <v>40471485.085704558</v>
      </c>
      <c r="W309" s="17"/>
      <c r="X309" s="32"/>
      <c r="Y309" s="17"/>
      <c r="Z309" s="32"/>
      <c r="AA309" s="17"/>
      <c r="AB309" s="32"/>
    </row>
    <row r="310" spans="1:28" x14ac:dyDescent="0.25">
      <c r="A310" s="4" t="s">
        <v>440</v>
      </c>
      <c r="B310" s="4" t="s">
        <v>440</v>
      </c>
      <c r="C310" s="4" t="s">
        <v>514</v>
      </c>
      <c r="D310" s="4" t="s">
        <v>515</v>
      </c>
      <c r="E310" s="15" t="s">
        <v>666</v>
      </c>
      <c r="F310" s="15" t="s">
        <v>771</v>
      </c>
      <c r="G310" s="5">
        <v>14806939.787403267</v>
      </c>
      <c r="H310" s="5">
        <v>14471884.789931402</v>
      </c>
      <c r="I310" s="5">
        <v>0</v>
      </c>
      <c r="J310" s="5">
        <v>1161846.8778281</v>
      </c>
      <c r="K310" s="5">
        <v>1509575.6832578999</v>
      </c>
      <c r="L310" s="5">
        <v>0</v>
      </c>
      <c r="M310" s="5">
        <v>13276951.020437162</v>
      </c>
      <c r="N310" s="6">
        <v>0</v>
      </c>
      <c r="O310" s="6">
        <v>0</v>
      </c>
      <c r="P310" s="6">
        <v>-4286427.5131158857</v>
      </c>
      <c r="Q310" s="6">
        <v>0</v>
      </c>
      <c r="R310" s="6">
        <v>0</v>
      </c>
      <c r="S310" s="6">
        <v>0</v>
      </c>
      <c r="T310" s="6">
        <v>806579.46000000008</v>
      </c>
      <c r="U310" s="6">
        <v>0</v>
      </c>
      <c r="V310" s="7">
        <f t="shared" si="5"/>
        <v>41747350.105741948</v>
      </c>
      <c r="W310" s="17"/>
      <c r="X310" s="32"/>
      <c r="Y310" s="17"/>
      <c r="Z310" s="32"/>
      <c r="AA310" s="17"/>
      <c r="AB310" s="32"/>
    </row>
    <row r="311" spans="1:28" ht="30" x14ac:dyDescent="0.25">
      <c r="A311" s="4" t="s">
        <v>440</v>
      </c>
      <c r="B311" s="4" t="s">
        <v>440</v>
      </c>
      <c r="C311" s="4" t="s">
        <v>517</v>
      </c>
      <c r="D311" s="4" t="s">
        <v>518</v>
      </c>
      <c r="E311" s="15" t="s">
        <v>519</v>
      </c>
      <c r="F311" s="15" t="s">
        <v>771</v>
      </c>
      <c r="G311" s="5">
        <v>34292272.575748868</v>
      </c>
      <c r="H311" s="5">
        <v>33516298.777912073</v>
      </c>
      <c r="I311" s="5">
        <v>0</v>
      </c>
      <c r="J311" s="5">
        <v>1880517.6923076999</v>
      </c>
      <c r="K311" s="5">
        <v>1356609.1312217</v>
      </c>
      <c r="L311" s="5">
        <v>0</v>
      </c>
      <c r="M311" s="5">
        <v>25104467.070146598</v>
      </c>
      <c r="N311" s="6">
        <v>0</v>
      </c>
      <c r="O311" s="6">
        <v>0</v>
      </c>
      <c r="P311" s="6">
        <v>17307366.220775127</v>
      </c>
      <c r="Q311" s="6">
        <v>0</v>
      </c>
      <c r="R311" s="6">
        <v>0</v>
      </c>
      <c r="S311" s="6">
        <v>0</v>
      </c>
      <c r="T311" s="6">
        <v>3085054.3800000004</v>
      </c>
      <c r="U311" s="6">
        <v>0</v>
      </c>
      <c r="V311" s="7">
        <f t="shared" si="5"/>
        <v>116542585.84811205</v>
      </c>
      <c r="W311" s="17"/>
      <c r="X311" s="32"/>
      <c r="Y311" s="17"/>
      <c r="Z311" s="32"/>
      <c r="AA311" s="17"/>
      <c r="AB311" s="32"/>
    </row>
    <row r="312" spans="1:28" ht="30" x14ac:dyDescent="0.25">
      <c r="A312" s="4" t="s">
        <v>440</v>
      </c>
      <c r="B312" s="4" t="s">
        <v>440</v>
      </c>
      <c r="C312" s="4" t="s">
        <v>517</v>
      </c>
      <c r="D312" s="4" t="s">
        <v>518</v>
      </c>
      <c r="E312" s="15" t="s">
        <v>520</v>
      </c>
      <c r="F312" s="15" t="s">
        <v>769</v>
      </c>
      <c r="G312" s="5">
        <v>267648942.10795656</v>
      </c>
      <c r="H312" s="5">
        <v>0</v>
      </c>
      <c r="I312" s="5">
        <v>0</v>
      </c>
      <c r="J312" s="5">
        <v>11459962.760181</v>
      </c>
      <c r="K312" s="5">
        <v>12880676.361990999</v>
      </c>
      <c r="L312" s="5">
        <v>148064347.61260286</v>
      </c>
      <c r="M312" s="5">
        <v>0</v>
      </c>
      <c r="N312" s="6">
        <v>0</v>
      </c>
      <c r="O312" s="6">
        <v>28312122.605617404</v>
      </c>
      <c r="P312" s="6">
        <v>0</v>
      </c>
      <c r="Q312" s="6">
        <v>0</v>
      </c>
      <c r="R312" s="6">
        <v>0</v>
      </c>
      <c r="S312" s="6">
        <v>14687842.860000001</v>
      </c>
      <c r="T312" s="6">
        <v>0</v>
      </c>
      <c r="U312" s="6">
        <v>0</v>
      </c>
      <c r="V312" s="7">
        <f t="shared" si="5"/>
        <v>483053894.30834877</v>
      </c>
      <c r="W312" s="17"/>
      <c r="X312" s="32"/>
      <c r="Y312" s="17"/>
      <c r="Z312" s="32"/>
      <c r="AA312" s="17"/>
      <c r="AB312" s="32"/>
    </row>
    <row r="313" spans="1:28" x14ac:dyDescent="0.25">
      <c r="A313" s="4" t="s">
        <v>440</v>
      </c>
      <c r="B313" s="4" t="s">
        <v>440</v>
      </c>
      <c r="C313" s="4" t="s">
        <v>521</v>
      </c>
      <c r="D313" s="4" t="s">
        <v>522</v>
      </c>
      <c r="E313" s="15" t="s">
        <v>523</v>
      </c>
      <c r="F313" s="15" t="s">
        <v>769</v>
      </c>
      <c r="G313" s="5">
        <v>154909425.39709467</v>
      </c>
      <c r="H313" s="5">
        <v>0</v>
      </c>
      <c r="I313" s="5">
        <v>0</v>
      </c>
      <c r="J313" s="5">
        <v>6629770.1809954997</v>
      </c>
      <c r="K313" s="5">
        <v>3866794.4615385002</v>
      </c>
      <c r="L313" s="5">
        <v>75948288.086365432</v>
      </c>
      <c r="M313" s="5">
        <v>0</v>
      </c>
      <c r="N313" s="6">
        <v>0</v>
      </c>
      <c r="O313" s="6">
        <v>0</v>
      </c>
      <c r="P313" s="6">
        <v>0</v>
      </c>
      <c r="Q313" s="6">
        <v>0</v>
      </c>
      <c r="R313" s="6">
        <v>0</v>
      </c>
      <c r="S313" s="6">
        <v>6636976.9199999999</v>
      </c>
      <c r="T313" s="6">
        <v>0</v>
      </c>
      <c r="U313" s="6">
        <v>0</v>
      </c>
      <c r="V313" s="7">
        <f t="shared" si="5"/>
        <v>247991255.04599407</v>
      </c>
      <c r="W313" s="17"/>
      <c r="X313" s="32"/>
      <c r="Y313" s="17"/>
      <c r="Z313" s="32"/>
      <c r="AA313" s="17"/>
      <c r="AB313" s="32"/>
    </row>
    <row r="314" spans="1:28" ht="30" x14ac:dyDescent="0.25">
      <c r="A314" s="4" t="s">
        <v>440</v>
      </c>
      <c r="B314" s="4" t="s">
        <v>440</v>
      </c>
      <c r="C314" s="4" t="s">
        <v>106</v>
      </c>
      <c r="D314" s="4" t="s">
        <v>107</v>
      </c>
      <c r="E314" s="15" t="s">
        <v>524</v>
      </c>
      <c r="F314" s="15" t="s">
        <v>769</v>
      </c>
      <c r="G314" s="5">
        <v>195569680.49373683</v>
      </c>
      <c r="H314" s="5">
        <v>0</v>
      </c>
      <c r="I314" s="5">
        <v>0</v>
      </c>
      <c r="J314" s="5">
        <v>11714590</v>
      </c>
      <c r="K314" s="5">
        <v>5498026.3529412001</v>
      </c>
      <c r="L314" s="5">
        <v>121060751.65603934</v>
      </c>
      <c r="M314" s="5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8734475.5200000014</v>
      </c>
      <c r="T314" s="6">
        <v>0</v>
      </c>
      <c r="U314" s="6">
        <v>0</v>
      </c>
      <c r="V314" s="7">
        <f t="shared" si="5"/>
        <v>342577524.02271736</v>
      </c>
      <c r="W314" s="17"/>
      <c r="X314" s="32"/>
      <c r="Y314" s="17"/>
      <c r="Z314" s="32"/>
      <c r="AA314" s="17"/>
      <c r="AB314" s="32"/>
    </row>
    <row r="315" spans="1:28" x14ac:dyDescent="0.25">
      <c r="A315" s="4" t="s">
        <v>440</v>
      </c>
      <c r="B315" s="4" t="s">
        <v>440</v>
      </c>
      <c r="C315" s="4" t="s">
        <v>525</v>
      </c>
      <c r="D315" s="4" t="s">
        <v>526</v>
      </c>
      <c r="E315" s="15" t="s">
        <v>527</v>
      </c>
      <c r="F315" s="15" t="s">
        <v>769</v>
      </c>
      <c r="G315" s="5">
        <v>132805022.53581488</v>
      </c>
      <c r="H315" s="5">
        <v>0</v>
      </c>
      <c r="I315" s="5">
        <v>0</v>
      </c>
      <c r="J315" s="5">
        <v>4474480.4524886999</v>
      </c>
      <c r="K315" s="5">
        <v>3384588.6244343999</v>
      </c>
      <c r="L315" s="5">
        <v>57094929.740581401</v>
      </c>
      <c r="M315" s="5">
        <v>0</v>
      </c>
      <c r="N315" s="6">
        <v>0</v>
      </c>
      <c r="O315" s="6">
        <v>0</v>
      </c>
      <c r="P315" s="6">
        <v>0</v>
      </c>
      <c r="Q315" s="6">
        <v>0</v>
      </c>
      <c r="R315" s="6">
        <v>0</v>
      </c>
      <c r="S315" s="6">
        <v>5047094.34</v>
      </c>
      <c r="T315" s="6">
        <v>0</v>
      </c>
      <c r="U315" s="6">
        <v>0</v>
      </c>
      <c r="V315" s="7">
        <f t="shared" si="5"/>
        <v>202806115.69331938</v>
      </c>
      <c r="W315" s="17"/>
      <c r="X315" s="32"/>
      <c r="Y315" s="17"/>
      <c r="Z315" s="32"/>
      <c r="AA315" s="17"/>
      <c r="AB315" s="32"/>
    </row>
    <row r="316" spans="1:28" ht="30" x14ac:dyDescent="0.25">
      <c r="A316" s="4" t="s">
        <v>440</v>
      </c>
      <c r="B316" s="4" t="s">
        <v>440</v>
      </c>
      <c r="C316" s="4" t="s">
        <v>528</v>
      </c>
      <c r="D316" s="4" t="s">
        <v>529</v>
      </c>
      <c r="E316" s="15" t="s">
        <v>530</v>
      </c>
      <c r="F316" s="15" t="s">
        <v>769</v>
      </c>
      <c r="G316" s="5">
        <v>62604799.261216246</v>
      </c>
      <c r="H316" s="5">
        <v>0</v>
      </c>
      <c r="I316" s="5">
        <v>0</v>
      </c>
      <c r="J316" s="5">
        <v>3032145.520362</v>
      </c>
      <c r="K316" s="5">
        <v>1840146.4886878</v>
      </c>
      <c r="L316" s="5">
        <v>32059433.121979013</v>
      </c>
      <c r="M316" s="5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2250533.3400000003</v>
      </c>
      <c r="T316" s="6">
        <v>0</v>
      </c>
      <c r="U316" s="6">
        <v>0</v>
      </c>
      <c r="V316" s="7">
        <f t="shared" si="5"/>
        <v>101787057.73224506</v>
      </c>
      <c r="W316" s="17"/>
      <c r="X316" s="32"/>
      <c r="Y316" s="17"/>
      <c r="Z316" s="32"/>
      <c r="AA316" s="17"/>
      <c r="AB316" s="32"/>
    </row>
    <row r="317" spans="1:28" ht="30" x14ac:dyDescent="0.25">
      <c r="A317" s="4" t="s">
        <v>440</v>
      </c>
      <c r="B317" s="4" t="s">
        <v>440</v>
      </c>
      <c r="C317" s="4" t="s">
        <v>531</v>
      </c>
      <c r="D317" s="4" t="s">
        <v>532</v>
      </c>
      <c r="E317" s="15" t="s">
        <v>533</v>
      </c>
      <c r="F317" s="15" t="s">
        <v>771</v>
      </c>
      <c r="G317" s="5">
        <v>44148132.856753014</v>
      </c>
      <c r="H317" s="5">
        <v>43149138.280217282</v>
      </c>
      <c r="I317" s="5">
        <v>0</v>
      </c>
      <c r="J317" s="5">
        <v>2982271.719457</v>
      </c>
      <c r="K317" s="5">
        <v>2078515.2217194999</v>
      </c>
      <c r="L317" s="5">
        <v>0</v>
      </c>
      <c r="M317" s="5">
        <v>40120856.195179239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0</v>
      </c>
      <c r="T317" s="6">
        <v>2757145.86</v>
      </c>
      <c r="U317" s="6">
        <v>0</v>
      </c>
      <c r="V317" s="7">
        <f t="shared" si="5"/>
        <v>135236060.13332605</v>
      </c>
      <c r="W317" s="17"/>
      <c r="X317" s="32"/>
      <c r="Y317" s="17"/>
      <c r="Z317" s="32"/>
      <c r="AA317" s="17"/>
      <c r="AB317" s="32"/>
    </row>
    <row r="318" spans="1:28" x14ac:dyDescent="0.25">
      <c r="A318" s="4" t="s">
        <v>440</v>
      </c>
      <c r="B318" s="4" t="s">
        <v>440</v>
      </c>
      <c r="C318" s="4" t="s">
        <v>39</v>
      </c>
      <c r="D318" s="4" t="s">
        <v>40</v>
      </c>
      <c r="E318" s="15" t="s">
        <v>534</v>
      </c>
      <c r="F318" s="15" t="s">
        <v>772</v>
      </c>
      <c r="G318" s="5">
        <v>114829562.75854209</v>
      </c>
      <c r="H318" s="5">
        <v>0</v>
      </c>
      <c r="I318" s="5">
        <v>0</v>
      </c>
      <c r="J318" s="5">
        <v>5903754.1990949996</v>
      </c>
      <c r="K318" s="5">
        <v>2498341.719457</v>
      </c>
      <c r="L318" s="5">
        <v>64844657.922905371</v>
      </c>
      <c r="M318" s="5">
        <v>0</v>
      </c>
      <c r="N318" s="6">
        <v>0</v>
      </c>
      <c r="O318" s="6">
        <v>0</v>
      </c>
      <c r="P318" s="6">
        <v>0</v>
      </c>
      <c r="Q318" s="6">
        <v>0</v>
      </c>
      <c r="R318" s="6">
        <v>0</v>
      </c>
      <c r="S318" s="6">
        <v>4232269.8</v>
      </c>
      <c r="T318" s="6">
        <v>0</v>
      </c>
      <c r="U318" s="6">
        <v>0</v>
      </c>
      <c r="V318" s="7">
        <f t="shared" si="5"/>
        <v>192308586.39999947</v>
      </c>
      <c r="W318" s="17"/>
      <c r="X318" s="32"/>
      <c r="Y318" s="17"/>
      <c r="Z318" s="32"/>
      <c r="AA318" s="17"/>
      <c r="AB318" s="32"/>
    </row>
    <row r="319" spans="1:28" x14ac:dyDescent="0.25">
      <c r="A319" s="4" t="s">
        <v>440</v>
      </c>
      <c r="B319" s="4" t="s">
        <v>440</v>
      </c>
      <c r="C319" s="4" t="s">
        <v>535</v>
      </c>
      <c r="D319" s="4" t="s">
        <v>536</v>
      </c>
      <c r="E319" s="15" t="s">
        <v>537</v>
      </c>
      <c r="F319" s="15" t="s">
        <v>769</v>
      </c>
      <c r="G319" s="5">
        <v>154998499.06038713</v>
      </c>
      <c r="H319" s="5">
        <v>0</v>
      </c>
      <c r="I319" s="5">
        <v>0</v>
      </c>
      <c r="J319" s="5">
        <v>6975362.8054299001</v>
      </c>
      <c r="K319" s="5">
        <v>4332387.2036199002</v>
      </c>
      <c r="L319" s="5">
        <v>75630063.480173111</v>
      </c>
      <c r="M319" s="5">
        <v>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5850000</v>
      </c>
      <c r="T319" s="6">
        <v>0</v>
      </c>
      <c r="U319" s="6">
        <v>0</v>
      </c>
      <c r="V319" s="7">
        <f t="shared" si="5"/>
        <v>247786312.54961005</v>
      </c>
      <c r="W319" s="17"/>
      <c r="X319" s="32"/>
      <c r="Y319" s="17"/>
      <c r="Z319" s="32"/>
      <c r="AA319" s="17"/>
      <c r="AB319" s="32"/>
    </row>
    <row r="320" spans="1:28" x14ac:dyDescent="0.25">
      <c r="A320" s="4" t="s">
        <v>440</v>
      </c>
      <c r="B320" s="4" t="s">
        <v>440</v>
      </c>
      <c r="C320" s="4" t="s">
        <v>538</v>
      </c>
      <c r="D320" s="4" t="s">
        <v>539</v>
      </c>
      <c r="E320" s="15" t="s">
        <v>540</v>
      </c>
      <c r="F320" s="15" t="s">
        <v>769</v>
      </c>
      <c r="G320" s="5">
        <v>178619995.57637796</v>
      </c>
      <c r="H320" s="5">
        <v>0</v>
      </c>
      <c r="I320" s="5">
        <v>0</v>
      </c>
      <c r="J320" s="5">
        <v>7788427.1402714998</v>
      </c>
      <c r="K320" s="5">
        <v>7044917.6380091002</v>
      </c>
      <c r="L320" s="5">
        <v>103381359.56765865</v>
      </c>
      <c r="M320" s="5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7773872.5799999991</v>
      </c>
      <c r="T320" s="6">
        <v>0</v>
      </c>
      <c r="U320" s="6">
        <v>0</v>
      </c>
      <c r="V320" s="7">
        <f t="shared" si="5"/>
        <v>304608572.50231719</v>
      </c>
      <c r="W320" s="17"/>
      <c r="X320" s="32"/>
      <c r="Y320" s="17"/>
      <c r="Z320" s="32"/>
      <c r="AA320" s="17"/>
      <c r="AB320" s="32"/>
    </row>
    <row r="321" spans="1:28" ht="30" x14ac:dyDescent="0.25">
      <c r="A321" s="4" t="s">
        <v>440</v>
      </c>
      <c r="B321" s="4" t="s">
        <v>440</v>
      </c>
      <c r="C321" s="4" t="s">
        <v>541</v>
      </c>
      <c r="D321" s="4" t="s">
        <v>542</v>
      </c>
      <c r="E321" s="15" t="s">
        <v>543</v>
      </c>
      <c r="F321" s="15" t="s">
        <v>769</v>
      </c>
      <c r="G321" s="5">
        <v>158627683.21565124</v>
      </c>
      <c r="H321" s="5">
        <v>0</v>
      </c>
      <c r="I321" s="5">
        <v>0</v>
      </c>
      <c r="J321" s="5">
        <v>7788491.6832579002</v>
      </c>
      <c r="K321" s="5">
        <v>5236414.9683258003</v>
      </c>
      <c r="L321" s="5">
        <v>104512214.91781914</v>
      </c>
      <c r="M321" s="5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6012000</v>
      </c>
      <c r="T321" s="6">
        <v>0</v>
      </c>
      <c r="U321" s="6">
        <v>0</v>
      </c>
      <c r="V321" s="7">
        <f t="shared" si="5"/>
        <v>282176804.78505409</v>
      </c>
      <c r="W321" s="17"/>
      <c r="X321" s="32"/>
      <c r="Y321" s="17"/>
      <c r="Z321" s="32"/>
      <c r="AA321" s="17"/>
      <c r="AB321" s="32"/>
    </row>
    <row r="322" spans="1:28" x14ac:dyDescent="0.25">
      <c r="A322" s="4" t="s">
        <v>440</v>
      </c>
      <c r="B322" s="4" t="s">
        <v>440</v>
      </c>
      <c r="C322" s="4" t="s">
        <v>544</v>
      </c>
      <c r="D322" s="4" t="s">
        <v>545</v>
      </c>
      <c r="E322" s="15" t="s">
        <v>546</v>
      </c>
      <c r="F322" s="15" t="s">
        <v>771</v>
      </c>
      <c r="G322" s="5">
        <v>44836652.176538825</v>
      </c>
      <c r="H322" s="5">
        <v>43822077.619111538</v>
      </c>
      <c r="I322" s="5">
        <v>0</v>
      </c>
      <c r="J322" s="5">
        <v>5530843.2488687998</v>
      </c>
      <c r="K322" s="5">
        <v>4326675.7285067998</v>
      </c>
      <c r="L322" s="5">
        <v>0</v>
      </c>
      <c r="M322" s="5">
        <v>65745884.468018636</v>
      </c>
      <c r="N322" s="6">
        <v>0</v>
      </c>
      <c r="O322" s="6">
        <v>0</v>
      </c>
      <c r="P322" s="6">
        <v>-14875979.200233981</v>
      </c>
      <c r="Q322" s="6">
        <v>0</v>
      </c>
      <c r="R322" s="6">
        <v>0</v>
      </c>
      <c r="S322" s="6">
        <v>0</v>
      </c>
      <c r="T322" s="6">
        <v>2914483.5</v>
      </c>
      <c r="U322" s="6">
        <v>0</v>
      </c>
      <c r="V322" s="7">
        <f t="shared" si="5"/>
        <v>152300637.54081059</v>
      </c>
      <c r="W322" s="17"/>
      <c r="X322" s="32"/>
      <c r="Y322" s="17"/>
      <c r="Z322" s="32"/>
      <c r="AA322" s="17"/>
      <c r="AB322" s="32"/>
    </row>
    <row r="323" spans="1:28" x14ac:dyDescent="0.25">
      <c r="A323" s="4" t="s">
        <v>440</v>
      </c>
      <c r="B323" s="4" t="s">
        <v>440</v>
      </c>
      <c r="C323" s="4" t="s">
        <v>547</v>
      </c>
      <c r="D323" s="4" t="s">
        <v>548</v>
      </c>
      <c r="E323" s="15" t="s">
        <v>549</v>
      </c>
      <c r="F323" s="15" t="s">
        <v>769</v>
      </c>
      <c r="G323" s="5">
        <v>111310841.89709021</v>
      </c>
      <c r="H323" s="5">
        <v>0</v>
      </c>
      <c r="I323" s="5">
        <v>0</v>
      </c>
      <c r="J323" s="5">
        <v>5393726.0633484004</v>
      </c>
      <c r="K323" s="5">
        <v>3458322.1266967999</v>
      </c>
      <c r="L323" s="5">
        <v>59001811.774782412</v>
      </c>
      <c r="M323" s="5">
        <v>0</v>
      </c>
      <c r="N323" s="6">
        <v>0</v>
      </c>
      <c r="O323" s="6">
        <v>0</v>
      </c>
      <c r="P323" s="6">
        <v>0</v>
      </c>
      <c r="Q323" s="6">
        <v>0</v>
      </c>
      <c r="R323" s="6">
        <v>0</v>
      </c>
      <c r="S323" s="6">
        <v>4468770</v>
      </c>
      <c r="T323" s="6">
        <v>0</v>
      </c>
      <c r="U323" s="6">
        <v>0</v>
      </c>
      <c r="V323" s="7">
        <f t="shared" si="5"/>
        <v>183633471.86191782</v>
      </c>
      <c r="W323" s="17"/>
      <c r="X323" s="32"/>
      <c r="Y323" s="17"/>
      <c r="Z323" s="32"/>
      <c r="AA323" s="17"/>
      <c r="AB323" s="32"/>
    </row>
    <row r="324" spans="1:28" ht="30" x14ac:dyDescent="0.25">
      <c r="A324" s="4" t="s">
        <v>440</v>
      </c>
      <c r="B324" s="4" t="s">
        <v>440</v>
      </c>
      <c r="C324" s="4" t="s">
        <v>550</v>
      </c>
      <c r="D324" s="4" t="s">
        <v>551</v>
      </c>
      <c r="E324" s="15" t="s">
        <v>552</v>
      </c>
      <c r="F324" s="15" t="s">
        <v>769</v>
      </c>
      <c r="G324" s="5">
        <v>104231788.28232449</v>
      </c>
      <c r="H324" s="5">
        <v>0</v>
      </c>
      <c r="I324" s="5">
        <v>0</v>
      </c>
      <c r="J324" s="5">
        <v>3239395.4751130999</v>
      </c>
      <c r="K324" s="5">
        <v>2353499.9728506999</v>
      </c>
      <c r="L324" s="5">
        <v>55935332.730267383</v>
      </c>
      <c r="M324" s="5">
        <v>0</v>
      </c>
      <c r="N324" s="6">
        <v>0</v>
      </c>
      <c r="O324" s="6">
        <v>-206017.05999094839</v>
      </c>
      <c r="P324" s="6">
        <v>0</v>
      </c>
      <c r="Q324" s="6">
        <v>0</v>
      </c>
      <c r="R324" s="6">
        <v>0</v>
      </c>
      <c r="S324" s="6">
        <v>3688926.12</v>
      </c>
      <c r="T324" s="6">
        <v>0</v>
      </c>
      <c r="U324" s="6">
        <v>0</v>
      </c>
      <c r="V324" s="7">
        <f t="shared" si="5"/>
        <v>169242925.52056473</v>
      </c>
      <c r="W324" s="17"/>
      <c r="X324" s="32"/>
      <c r="Y324" s="17"/>
      <c r="Z324" s="32"/>
      <c r="AA324" s="17"/>
      <c r="AB324" s="32"/>
    </row>
    <row r="325" spans="1:28" ht="30" x14ac:dyDescent="0.25">
      <c r="A325" s="4" t="s">
        <v>440</v>
      </c>
      <c r="B325" s="4" t="s">
        <v>440</v>
      </c>
      <c r="C325" s="4" t="s">
        <v>553</v>
      </c>
      <c r="D325" s="4" t="s">
        <v>554</v>
      </c>
      <c r="E325" s="15" t="s">
        <v>555</v>
      </c>
      <c r="F325" s="15" t="s">
        <v>769</v>
      </c>
      <c r="G325" s="5">
        <v>149182345.59137374</v>
      </c>
      <c r="H325" s="5">
        <v>0</v>
      </c>
      <c r="I325" s="5">
        <v>0</v>
      </c>
      <c r="J325" s="5">
        <v>8075323.0678733001</v>
      </c>
      <c r="K325" s="5">
        <v>6660035.6108596995</v>
      </c>
      <c r="L325" s="5">
        <v>101889688.72335282</v>
      </c>
      <c r="M325" s="5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5550621.4799999995</v>
      </c>
      <c r="T325" s="6">
        <v>0</v>
      </c>
      <c r="U325" s="6">
        <v>0</v>
      </c>
      <c r="V325" s="7">
        <f t="shared" si="5"/>
        <v>271358014.47345954</v>
      </c>
      <c r="W325" s="17"/>
      <c r="X325" s="32"/>
      <c r="Y325" s="17"/>
      <c r="Z325" s="32"/>
      <c r="AA325" s="17"/>
      <c r="AB325" s="32"/>
    </row>
    <row r="326" spans="1:28" ht="30" x14ac:dyDescent="0.25">
      <c r="A326" s="4" t="s">
        <v>440</v>
      </c>
      <c r="B326" s="4" t="s">
        <v>440</v>
      </c>
      <c r="C326" s="4" t="s">
        <v>556</v>
      </c>
      <c r="D326" s="4" t="s">
        <v>557</v>
      </c>
      <c r="E326" s="15" t="s">
        <v>558</v>
      </c>
      <c r="F326" s="15" t="s">
        <v>769</v>
      </c>
      <c r="G326" s="5">
        <v>76967927.853216857</v>
      </c>
      <c r="H326" s="5">
        <v>0</v>
      </c>
      <c r="I326" s="5">
        <v>0</v>
      </c>
      <c r="J326" s="5">
        <v>2398545.520362</v>
      </c>
      <c r="K326" s="5">
        <v>1397193.3755656001</v>
      </c>
      <c r="L326" s="5">
        <v>30238525.297868036</v>
      </c>
      <c r="M326" s="5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2876843.5200000005</v>
      </c>
      <c r="T326" s="6">
        <v>0</v>
      </c>
      <c r="U326" s="6">
        <v>0</v>
      </c>
      <c r="V326" s="7">
        <f t="shared" si="5"/>
        <v>113879035.5670125</v>
      </c>
      <c r="W326" s="17"/>
      <c r="X326" s="32"/>
      <c r="Y326" s="17"/>
      <c r="Z326" s="32"/>
      <c r="AA326" s="17"/>
      <c r="AB326" s="32"/>
    </row>
    <row r="327" spans="1:28" x14ac:dyDescent="0.25">
      <c r="A327" s="4" t="s">
        <v>440</v>
      </c>
      <c r="B327" s="4" t="s">
        <v>440</v>
      </c>
      <c r="C327" s="4" t="s">
        <v>559</v>
      </c>
      <c r="D327" s="4" t="s">
        <v>560</v>
      </c>
      <c r="E327" s="15" t="s">
        <v>561</v>
      </c>
      <c r="F327" s="15" t="s">
        <v>769</v>
      </c>
      <c r="G327" s="5">
        <v>90697201.87313658</v>
      </c>
      <c r="H327" s="5">
        <v>0</v>
      </c>
      <c r="I327" s="5">
        <v>0</v>
      </c>
      <c r="J327" s="5">
        <v>4145979.1402715002</v>
      </c>
      <c r="K327" s="5">
        <v>2854705.5565610998</v>
      </c>
      <c r="L327" s="5">
        <v>51471906.95735985</v>
      </c>
      <c r="M327" s="5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3888095.0399999996</v>
      </c>
      <c r="T327" s="6">
        <v>0</v>
      </c>
      <c r="U327" s="6">
        <v>0</v>
      </c>
      <c r="V327" s="7">
        <f t="shared" si="5"/>
        <v>153057888.56732902</v>
      </c>
      <c r="W327" s="17"/>
      <c r="X327" s="32"/>
      <c r="Y327" s="17"/>
      <c r="Z327" s="32"/>
      <c r="AA327" s="17"/>
      <c r="AB327" s="32"/>
    </row>
    <row r="328" spans="1:28" x14ac:dyDescent="0.25">
      <c r="A328" s="4" t="s">
        <v>440</v>
      </c>
      <c r="B328" s="4" t="s">
        <v>440</v>
      </c>
      <c r="C328" s="4" t="s">
        <v>562</v>
      </c>
      <c r="D328" s="4" t="s">
        <v>563</v>
      </c>
      <c r="E328" s="15" t="s">
        <v>564</v>
      </c>
      <c r="F328" s="15" t="s">
        <v>771</v>
      </c>
      <c r="G328" s="5">
        <v>33762156.327557951</v>
      </c>
      <c r="H328" s="5">
        <v>32998178.127781775</v>
      </c>
      <c r="I328" s="5">
        <v>0</v>
      </c>
      <c r="J328" s="5">
        <v>2463479.8642533999</v>
      </c>
      <c r="K328" s="5">
        <v>2043492.0271493001</v>
      </c>
      <c r="L328" s="5">
        <v>0</v>
      </c>
      <c r="M328" s="5">
        <v>30357169.780734662</v>
      </c>
      <c r="N328" s="6">
        <v>0</v>
      </c>
      <c r="O328" s="6">
        <v>0</v>
      </c>
      <c r="P328" s="6">
        <v>0</v>
      </c>
      <c r="Q328" s="6">
        <v>0</v>
      </c>
      <c r="R328" s="6">
        <v>0</v>
      </c>
      <c r="S328" s="6">
        <v>0</v>
      </c>
      <c r="T328" s="6">
        <v>1960124.04</v>
      </c>
      <c r="U328" s="6">
        <v>0</v>
      </c>
      <c r="V328" s="7">
        <f t="shared" si="5"/>
        <v>103584600.1674771</v>
      </c>
      <c r="W328" s="17"/>
      <c r="X328" s="32"/>
      <c r="Y328" s="17"/>
      <c r="Z328" s="32"/>
      <c r="AA328" s="17"/>
      <c r="AB328" s="32"/>
    </row>
    <row r="329" spans="1:28" x14ac:dyDescent="0.25">
      <c r="A329" s="4" t="s">
        <v>440</v>
      </c>
      <c r="B329" s="4" t="s">
        <v>440</v>
      </c>
      <c r="C329" s="4" t="s">
        <v>295</v>
      </c>
      <c r="D329" s="4" t="s">
        <v>296</v>
      </c>
      <c r="E329" s="15" t="s">
        <v>565</v>
      </c>
      <c r="F329" s="15" t="s">
        <v>769</v>
      </c>
      <c r="G329" s="5">
        <v>33982462.458387271</v>
      </c>
      <c r="H329" s="5">
        <v>0</v>
      </c>
      <c r="I329" s="5">
        <v>0</v>
      </c>
      <c r="J329" s="5">
        <v>1568768.2352940999</v>
      </c>
      <c r="K329" s="5">
        <v>838629.51131222001</v>
      </c>
      <c r="L329" s="5">
        <v>15205695.451814704</v>
      </c>
      <c r="M329" s="5">
        <v>0</v>
      </c>
      <c r="N329" s="6">
        <v>0</v>
      </c>
      <c r="O329" s="6">
        <v>0</v>
      </c>
      <c r="P329" s="6">
        <v>0</v>
      </c>
      <c r="Q329" s="6">
        <v>0</v>
      </c>
      <c r="R329" s="6">
        <v>0</v>
      </c>
      <c r="S329" s="6">
        <v>1286501.04</v>
      </c>
      <c r="T329" s="6">
        <v>0</v>
      </c>
      <c r="U329" s="6">
        <v>0</v>
      </c>
      <c r="V329" s="7">
        <f t="shared" si="5"/>
        <v>52882056.696808293</v>
      </c>
      <c r="W329" s="17"/>
      <c r="X329" s="32"/>
      <c r="Y329" s="17"/>
      <c r="Z329" s="32"/>
      <c r="AA329" s="17"/>
      <c r="AB329" s="32"/>
    </row>
    <row r="330" spans="1:28" x14ac:dyDescent="0.25">
      <c r="A330" s="4" t="s">
        <v>440</v>
      </c>
      <c r="B330" s="4" t="s">
        <v>440</v>
      </c>
      <c r="C330" s="4" t="s">
        <v>295</v>
      </c>
      <c r="D330" s="4" t="s">
        <v>296</v>
      </c>
      <c r="E330" s="15" t="s">
        <v>566</v>
      </c>
      <c r="F330" s="15" t="s">
        <v>769</v>
      </c>
      <c r="G330" s="5">
        <v>86497100.443899378</v>
      </c>
      <c r="H330" s="5">
        <v>0</v>
      </c>
      <c r="I330" s="5">
        <v>0</v>
      </c>
      <c r="J330" s="5">
        <v>2363036.4253393998</v>
      </c>
      <c r="K330" s="5">
        <v>1579472.4886878</v>
      </c>
      <c r="L330" s="5">
        <v>27508975.980728626</v>
      </c>
      <c r="M330" s="5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2997000</v>
      </c>
      <c r="T330" s="6">
        <v>0</v>
      </c>
      <c r="U330" s="6">
        <v>0</v>
      </c>
      <c r="V330" s="7">
        <f t="shared" si="5"/>
        <v>120945585.3386552</v>
      </c>
      <c r="W330" s="17"/>
      <c r="X330" s="32"/>
      <c r="Y330" s="17"/>
      <c r="Z330" s="32"/>
      <c r="AA330" s="17"/>
      <c r="AB330" s="32"/>
    </row>
    <row r="331" spans="1:28" ht="30" x14ac:dyDescent="0.25">
      <c r="A331" s="4" t="s">
        <v>440</v>
      </c>
      <c r="B331" s="4" t="s">
        <v>440</v>
      </c>
      <c r="C331" s="4" t="s">
        <v>567</v>
      </c>
      <c r="D331" s="4" t="s">
        <v>568</v>
      </c>
      <c r="E331" s="15" t="s">
        <v>569</v>
      </c>
      <c r="F331" s="15" t="s">
        <v>769</v>
      </c>
      <c r="G331" s="5">
        <v>117640871.50111768</v>
      </c>
      <c r="H331" s="5">
        <v>0</v>
      </c>
      <c r="I331" s="5">
        <v>0</v>
      </c>
      <c r="J331" s="5">
        <v>4587329.5022625001</v>
      </c>
      <c r="K331" s="5">
        <v>2288435.1764706001</v>
      </c>
      <c r="L331" s="5">
        <v>63727387.297012098</v>
      </c>
      <c r="M331" s="5">
        <v>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6">
        <v>5139142.38</v>
      </c>
      <c r="T331" s="6">
        <v>0</v>
      </c>
      <c r="U331" s="6">
        <v>0</v>
      </c>
      <c r="V331" s="7">
        <f t="shared" si="5"/>
        <v>193383165.85686287</v>
      </c>
      <c r="W331" s="17"/>
      <c r="X331" s="32"/>
      <c r="Y331" s="17"/>
      <c r="Z331" s="32"/>
      <c r="AA331" s="17"/>
      <c r="AB331" s="32"/>
    </row>
    <row r="332" spans="1:28" x14ac:dyDescent="0.25">
      <c r="A332" s="4" t="s">
        <v>440</v>
      </c>
      <c r="B332" s="4" t="s">
        <v>440</v>
      </c>
      <c r="C332" s="4" t="s">
        <v>570</v>
      </c>
      <c r="D332" s="4" t="s">
        <v>571</v>
      </c>
      <c r="E332" s="15" t="s">
        <v>572</v>
      </c>
      <c r="F332" s="15" t="s">
        <v>769</v>
      </c>
      <c r="G332" s="5">
        <v>135683309.57647067</v>
      </c>
      <c r="H332" s="5">
        <v>0</v>
      </c>
      <c r="I332" s="5">
        <v>0</v>
      </c>
      <c r="J332" s="5">
        <v>4887942.0814479999</v>
      </c>
      <c r="K332" s="5">
        <v>3638136.9864253001</v>
      </c>
      <c r="L332" s="5">
        <v>58931585.526401095</v>
      </c>
      <c r="M332" s="5">
        <v>0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5396123.5200000005</v>
      </c>
      <c r="T332" s="6">
        <v>0</v>
      </c>
      <c r="U332" s="6">
        <v>0</v>
      </c>
      <c r="V332" s="7">
        <f t="shared" si="5"/>
        <v>208537097.69074509</v>
      </c>
      <c r="W332" s="17"/>
      <c r="X332" s="32"/>
      <c r="Y332" s="17"/>
      <c r="Z332" s="32"/>
      <c r="AA332" s="17"/>
      <c r="AB332" s="32"/>
    </row>
    <row r="333" spans="1:28" x14ac:dyDescent="0.25">
      <c r="A333" s="4" t="s">
        <v>440</v>
      </c>
      <c r="B333" s="4" t="s">
        <v>440</v>
      </c>
      <c r="C333" s="4" t="s">
        <v>573</v>
      </c>
      <c r="D333" s="4" t="s">
        <v>574</v>
      </c>
      <c r="E333" s="15" t="s">
        <v>575</v>
      </c>
      <c r="F333" s="15" t="s">
        <v>769</v>
      </c>
      <c r="G333" s="5">
        <v>110058227.61960061</v>
      </c>
      <c r="H333" s="5">
        <v>0</v>
      </c>
      <c r="I333" s="5">
        <v>0</v>
      </c>
      <c r="J333" s="5">
        <v>4833770.5248868996</v>
      </c>
      <c r="K333" s="5">
        <v>2801112.2986424998</v>
      </c>
      <c r="L333" s="5">
        <v>62894301.959844626</v>
      </c>
      <c r="M333" s="5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4595246.4600000009</v>
      </c>
      <c r="T333" s="6">
        <v>0</v>
      </c>
      <c r="U333" s="6">
        <v>0</v>
      </c>
      <c r="V333" s="7">
        <f t="shared" si="5"/>
        <v>185182658.86297464</v>
      </c>
      <c r="W333" s="17"/>
      <c r="X333" s="32"/>
      <c r="Y333" s="17"/>
      <c r="Z333" s="32"/>
      <c r="AA333" s="17"/>
      <c r="AB333" s="32"/>
    </row>
    <row r="334" spans="1:28" ht="30" x14ac:dyDescent="0.25">
      <c r="A334" s="4" t="s">
        <v>440</v>
      </c>
      <c r="B334" s="4" t="s">
        <v>440</v>
      </c>
      <c r="C334" s="4" t="s">
        <v>576</v>
      </c>
      <c r="D334" s="4" t="s">
        <v>577</v>
      </c>
      <c r="E334" s="15" t="s">
        <v>578</v>
      </c>
      <c r="F334" s="15" t="s">
        <v>769</v>
      </c>
      <c r="G334" s="5">
        <v>123340553.37519583</v>
      </c>
      <c r="H334" s="5">
        <v>0</v>
      </c>
      <c r="I334" s="5">
        <v>0</v>
      </c>
      <c r="J334" s="5">
        <v>6024725.8823528998</v>
      </c>
      <c r="K334" s="5">
        <v>3760233.8914027</v>
      </c>
      <c r="L334" s="5">
        <v>75306952.344024003</v>
      </c>
      <c r="M334" s="5">
        <v>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6">
        <v>5434494.2999999998</v>
      </c>
      <c r="T334" s="6">
        <v>0</v>
      </c>
      <c r="U334" s="6">
        <v>0</v>
      </c>
      <c r="V334" s="7">
        <f t="shared" si="5"/>
        <v>213866959.79297546</v>
      </c>
      <c r="W334" s="17"/>
      <c r="X334" s="32"/>
      <c r="Y334" s="17"/>
      <c r="Z334" s="32"/>
      <c r="AA334" s="17"/>
      <c r="AB334" s="32"/>
    </row>
    <row r="335" spans="1:28" x14ac:dyDescent="0.25">
      <c r="A335" s="4" t="s">
        <v>440</v>
      </c>
      <c r="B335" s="4" t="s">
        <v>440</v>
      </c>
      <c r="C335" s="4" t="s">
        <v>302</v>
      </c>
      <c r="D335" s="4" t="s">
        <v>303</v>
      </c>
      <c r="E335" s="15" t="s">
        <v>579</v>
      </c>
      <c r="F335" s="15" t="s">
        <v>769</v>
      </c>
      <c r="G335" s="5">
        <v>98285222.869213387</v>
      </c>
      <c r="H335" s="5">
        <v>0</v>
      </c>
      <c r="I335" s="5">
        <v>0</v>
      </c>
      <c r="J335" s="5">
        <v>4543933.7556560999</v>
      </c>
      <c r="K335" s="5">
        <v>3448369.1131222001</v>
      </c>
      <c r="L335" s="5">
        <v>49273028.30157724</v>
      </c>
      <c r="M335" s="5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6">
        <v>4549977.9000000004</v>
      </c>
      <c r="T335" s="6">
        <v>0</v>
      </c>
      <c r="U335" s="6">
        <v>0</v>
      </c>
      <c r="V335" s="7">
        <f t="shared" si="5"/>
        <v>160100531.93956891</v>
      </c>
      <c r="W335" s="17"/>
      <c r="X335" s="32"/>
      <c r="Y335" s="17"/>
      <c r="Z335" s="32"/>
      <c r="AA335" s="17"/>
      <c r="AB335" s="32"/>
    </row>
    <row r="336" spans="1:28" x14ac:dyDescent="0.25">
      <c r="A336" s="4" t="s">
        <v>440</v>
      </c>
      <c r="B336" s="4" t="s">
        <v>440</v>
      </c>
      <c r="C336" s="4" t="s">
        <v>302</v>
      </c>
      <c r="D336" s="4" t="s">
        <v>303</v>
      </c>
      <c r="E336" s="15" t="s">
        <v>580</v>
      </c>
      <c r="F336" s="15" t="s">
        <v>769</v>
      </c>
      <c r="G336" s="5">
        <v>150016419.27099025</v>
      </c>
      <c r="H336" s="5">
        <v>0</v>
      </c>
      <c r="I336" s="5">
        <v>0</v>
      </c>
      <c r="J336" s="5">
        <v>5761622.8054299001</v>
      </c>
      <c r="K336" s="5">
        <v>3926455.5384614998</v>
      </c>
      <c r="L336" s="5">
        <v>69659585.991679251</v>
      </c>
      <c r="M336" s="5">
        <v>0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6801203.1600000001</v>
      </c>
      <c r="T336" s="6">
        <v>0</v>
      </c>
      <c r="U336" s="6">
        <v>0</v>
      </c>
      <c r="V336" s="7">
        <f t="shared" si="5"/>
        <v>236165286.76656091</v>
      </c>
      <c r="W336" s="17"/>
      <c r="X336" s="32"/>
      <c r="Y336" s="17"/>
      <c r="Z336" s="32"/>
      <c r="AA336" s="17"/>
      <c r="AB336" s="32"/>
    </row>
    <row r="337" spans="1:28" x14ac:dyDescent="0.25">
      <c r="A337" s="4" t="s">
        <v>440</v>
      </c>
      <c r="B337" s="4" t="s">
        <v>440</v>
      </c>
      <c r="C337" s="4" t="s">
        <v>302</v>
      </c>
      <c r="D337" s="4" t="s">
        <v>303</v>
      </c>
      <c r="E337" s="15" t="s">
        <v>581</v>
      </c>
      <c r="F337" s="15" t="s">
        <v>769</v>
      </c>
      <c r="G337" s="5">
        <v>122119352.5787956</v>
      </c>
      <c r="H337" s="5">
        <v>0</v>
      </c>
      <c r="I337" s="5">
        <v>0</v>
      </c>
      <c r="J337" s="5">
        <v>4352867.3031674</v>
      </c>
      <c r="K337" s="5">
        <v>2319316.0452489001</v>
      </c>
      <c r="L337" s="5">
        <v>51479616.502766289</v>
      </c>
      <c r="M337" s="5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5063413.8600000003</v>
      </c>
      <c r="T337" s="6">
        <v>0</v>
      </c>
      <c r="U337" s="6">
        <v>0</v>
      </c>
      <c r="V337" s="7">
        <f t="shared" si="5"/>
        <v>185334566.28997821</v>
      </c>
      <c r="W337" s="17"/>
      <c r="X337" s="32"/>
      <c r="Y337" s="17"/>
      <c r="Z337" s="32"/>
      <c r="AA337" s="17"/>
      <c r="AB337" s="32"/>
    </row>
    <row r="338" spans="1:28" x14ac:dyDescent="0.25">
      <c r="A338" s="4" t="s">
        <v>440</v>
      </c>
      <c r="B338" s="4" t="s">
        <v>440</v>
      </c>
      <c r="C338" s="4" t="s">
        <v>302</v>
      </c>
      <c r="D338" s="4" t="s">
        <v>303</v>
      </c>
      <c r="E338" s="15" t="s">
        <v>582</v>
      </c>
      <c r="F338" s="15" t="s">
        <v>769</v>
      </c>
      <c r="G338" s="5">
        <v>53317294.614636801</v>
      </c>
      <c r="H338" s="5">
        <v>0</v>
      </c>
      <c r="I338" s="5">
        <v>0</v>
      </c>
      <c r="J338" s="5">
        <v>2782047.8280543</v>
      </c>
      <c r="K338" s="5">
        <v>1627339.1583710001</v>
      </c>
      <c r="L338" s="5">
        <v>22561522.155482545</v>
      </c>
      <c r="M338" s="5">
        <v>0</v>
      </c>
      <c r="N338" s="6">
        <v>0</v>
      </c>
      <c r="O338" s="6">
        <v>0</v>
      </c>
      <c r="P338" s="6">
        <v>0</v>
      </c>
      <c r="Q338" s="6">
        <v>0</v>
      </c>
      <c r="R338" s="6">
        <v>0</v>
      </c>
      <c r="S338" s="6">
        <v>2515788.1800000002</v>
      </c>
      <c r="T338" s="6">
        <v>0</v>
      </c>
      <c r="U338" s="6">
        <v>0</v>
      </c>
      <c r="V338" s="7">
        <f t="shared" ref="V338:V401" si="6">+SUM(G338:U338)</f>
        <v>82803991.936544657</v>
      </c>
      <c r="W338" s="17"/>
      <c r="X338" s="32"/>
      <c r="Y338" s="17"/>
      <c r="Z338" s="32"/>
      <c r="AA338" s="17"/>
      <c r="AB338" s="32"/>
    </row>
    <row r="339" spans="1:28" x14ac:dyDescent="0.25">
      <c r="A339" s="4" t="s">
        <v>440</v>
      </c>
      <c r="B339" s="4" t="s">
        <v>440</v>
      </c>
      <c r="C339" s="4" t="s">
        <v>583</v>
      </c>
      <c r="D339" s="4" t="s">
        <v>584</v>
      </c>
      <c r="E339" s="15" t="s">
        <v>585</v>
      </c>
      <c r="F339" s="15" t="s">
        <v>769</v>
      </c>
      <c r="G339" s="5">
        <v>60333474.483676523</v>
      </c>
      <c r="H339" s="5">
        <v>0</v>
      </c>
      <c r="I339" s="5">
        <v>0</v>
      </c>
      <c r="J339" s="5">
        <v>3023708.8687783</v>
      </c>
      <c r="K339" s="5">
        <v>1926553.8642533999</v>
      </c>
      <c r="L339" s="5">
        <v>29237588.497389875</v>
      </c>
      <c r="M339" s="5">
        <v>0</v>
      </c>
      <c r="N339" s="6">
        <v>0</v>
      </c>
      <c r="O339" s="6">
        <v>0</v>
      </c>
      <c r="P339" s="6">
        <v>0</v>
      </c>
      <c r="Q339" s="6">
        <v>0</v>
      </c>
      <c r="R339" s="6">
        <v>0</v>
      </c>
      <c r="S339" s="6">
        <v>2252635.3800000004</v>
      </c>
      <c r="T339" s="6">
        <v>0</v>
      </c>
      <c r="U339" s="6">
        <v>0</v>
      </c>
      <c r="V339" s="7">
        <f t="shared" si="6"/>
        <v>96773961.094098091</v>
      </c>
      <c r="W339" s="17"/>
      <c r="X339" s="32"/>
      <c r="Y339" s="17"/>
      <c r="Z339" s="32"/>
      <c r="AA339" s="17"/>
      <c r="AB339" s="32"/>
    </row>
    <row r="340" spans="1:28" ht="30" x14ac:dyDescent="0.25">
      <c r="A340" s="4" t="s">
        <v>440</v>
      </c>
      <c r="B340" s="4" t="s">
        <v>440</v>
      </c>
      <c r="C340" s="4" t="s">
        <v>586</v>
      </c>
      <c r="D340" s="4" t="s">
        <v>587</v>
      </c>
      <c r="E340" s="15" t="s">
        <v>588</v>
      </c>
      <c r="F340" s="15" t="s">
        <v>769</v>
      </c>
      <c r="G340" s="5">
        <v>90327429.03100419</v>
      </c>
      <c r="H340" s="5">
        <v>0</v>
      </c>
      <c r="I340" s="5">
        <v>0</v>
      </c>
      <c r="J340" s="5">
        <v>4068235.0226244</v>
      </c>
      <c r="K340" s="5">
        <v>2096131.8733031999</v>
      </c>
      <c r="L340" s="5">
        <v>43379618.424730398</v>
      </c>
      <c r="M340" s="5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3466819.8000000003</v>
      </c>
      <c r="T340" s="6">
        <v>0</v>
      </c>
      <c r="U340" s="6">
        <v>0</v>
      </c>
      <c r="V340" s="7">
        <f t="shared" si="6"/>
        <v>143338234.1516622</v>
      </c>
      <c r="W340" s="17"/>
      <c r="X340" s="32"/>
      <c r="Y340" s="17"/>
      <c r="Z340" s="32"/>
      <c r="AA340" s="17"/>
      <c r="AB340" s="32"/>
    </row>
    <row r="341" spans="1:28" x14ac:dyDescent="0.25">
      <c r="A341" s="4" t="s">
        <v>440</v>
      </c>
      <c r="B341" s="4" t="s">
        <v>440</v>
      </c>
      <c r="C341" s="4" t="s">
        <v>589</v>
      </c>
      <c r="D341" s="4" t="s">
        <v>590</v>
      </c>
      <c r="E341" s="15" t="s">
        <v>591</v>
      </c>
      <c r="F341" s="15" t="s">
        <v>773</v>
      </c>
      <c r="G341" s="5">
        <v>11113699.275884237</v>
      </c>
      <c r="H341" s="5">
        <v>0</v>
      </c>
      <c r="I341" s="5">
        <v>0</v>
      </c>
      <c r="J341" s="5">
        <v>938655.99296128703</v>
      </c>
      <c r="K341" s="5">
        <v>0</v>
      </c>
      <c r="L341" s="5">
        <v>1377776.6174524154</v>
      </c>
      <c r="M341" s="5">
        <v>0</v>
      </c>
      <c r="N341" s="6">
        <v>0</v>
      </c>
      <c r="O341" s="6">
        <v>-862365.93835473084</v>
      </c>
      <c r="P341" s="6">
        <v>0</v>
      </c>
      <c r="Q341" s="6">
        <v>0</v>
      </c>
      <c r="R341" s="6">
        <v>0</v>
      </c>
      <c r="S341" s="6">
        <v>491804.10000000003</v>
      </c>
      <c r="T341" s="6">
        <v>0</v>
      </c>
      <c r="U341" s="6">
        <v>0</v>
      </c>
      <c r="V341" s="7">
        <f t="shared" si="6"/>
        <v>13059570.047943208</v>
      </c>
      <c r="W341" s="17"/>
      <c r="X341" s="32"/>
      <c r="Y341" s="17"/>
      <c r="Z341" s="32"/>
      <c r="AA341" s="17"/>
      <c r="AB341" s="32"/>
    </row>
    <row r="342" spans="1:28" ht="30" x14ac:dyDescent="0.25">
      <c r="A342" s="4" t="s">
        <v>440</v>
      </c>
      <c r="B342" s="4" t="s">
        <v>440</v>
      </c>
      <c r="C342" s="4" t="s">
        <v>592</v>
      </c>
      <c r="D342" s="4" t="s">
        <v>593</v>
      </c>
      <c r="E342" s="15" t="s">
        <v>594</v>
      </c>
      <c r="F342" s="15" t="s">
        <v>771</v>
      </c>
      <c r="G342" s="5">
        <v>40879909.894977607</v>
      </c>
      <c r="H342" s="5">
        <v>39954869.454267211</v>
      </c>
      <c r="I342" s="5">
        <v>0</v>
      </c>
      <c r="J342" s="5">
        <v>3098736.8325792002</v>
      </c>
      <c r="K342" s="5">
        <v>2173529.4570136</v>
      </c>
      <c r="L342" s="5">
        <v>0</v>
      </c>
      <c r="M342" s="5">
        <v>39255574.199246749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2659002.3000000003</v>
      </c>
      <c r="U342" s="6">
        <v>0</v>
      </c>
      <c r="V342" s="7">
        <f t="shared" si="6"/>
        <v>128021622.13808437</v>
      </c>
      <c r="W342" s="17"/>
      <c r="X342" s="32"/>
      <c r="Y342" s="17"/>
      <c r="Z342" s="32"/>
      <c r="AA342" s="17"/>
      <c r="AB342" s="32"/>
    </row>
    <row r="343" spans="1:28" x14ac:dyDescent="0.25">
      <c r="A343" s="4" t="s">
        <v>440</v>
      </c>
      <c r="B343" s="4" t="s">
        <v>440</v>
      </c>
      <c r="C343" s="4" t="s">
        <v>595</v>
      </c>
      <c r="D343" s="4" t="s">
        <v>596</v>
      </c>
      <c r="E343" s="15" t="s">
        <v>597</v>
      </c>
      <c r="F343" s="15" t="s">
        <v>769</v>
      </c>
      <c r="G343" s="5">
        <v>119540670.16761503</v>
      </c>
      <c r="H343" s="5">
        <v>0</v>
      </c>
      <c r="I343" s="5">
        <v>0</v>
      </c>
      <c r="J343" s="5">
        <v>4574503.8009050004</v>
      </c>
      <c r="K343" s="5">
        <v>3969241.2669683001</v>
      </c>
      <c r="L343" s="5">
        <v>67026452.539580934</v>
      </c>
      <c r="M343" s="5">
        <v>0</v>
      </c>
      <c r="N343" s="6">
        <v>0</v>
      </c>
      <c r="O343" s="6">
        <v>0</v>
      </c>
      <c r="P343" s="6">
        <v>0</v>
      </c>
      <c r="Q343" s="6">
        <v>0</v>
      </c>
      <c r="R343" s="6">
        <v>0</v>
      </c>
      <c r="S343" s="6">
        <v>4698433.2600000007</v>
      </c>
      <c r="T343" s="6">
        <v>0</v>
      </c>
      <c r="U343" s="6">
        <v>0</v>
      </c>
      <c r="V343" s="7">
        <f t="shared" si="6"/>
        <v>199809301.03506926</v>
      </c>
      <c r="W343" s="17"/>
      <c r="X343" s="32"/>
      <c r="Y343" s="17"/>
      <c r="Z343" s="32"/>
      <c r="AA343" s="17"/>
      <c r="AB343" s="32"/>
    </row>
    <row r="344" spans="1:28" x14ac:dyDescent="0.25">
      <c r="A344" s="4" t="s">
        <v>440</v>
      </c>
      <c r="B344" s="4" t="s">
        <v>440</v>
      </c>
      <c r="C344" s="4" t="s">
        <v>598</v>
      </c>
      <c r="D344" s="4" t="s">
        <v>599</v>
      </c>
      <c r="E344" s="15" t="s">
        <v>600</v>
      </c>
      <c r="F344" s="15" t="s">
        <v>769</v>
      </c>
      <c r="G344" s="5">
        <v>82546874.202984482</v>
      </c>
      <c r="H344" s="5">
        <v>0</v>
      </c>
      <c r="I344" s="5">
        <v>0</v>
      </c>
      <c r="J344" s="5">
        <v>3373442.3710407</v>
      </c>
      <c r="K344" s="5">
        <v>2618545.5656109001</v>
      </c>
      <c r="L344" s="5">
        <v>39743787.577664763</v>
      </c>
      <c r="M344" s="5">
        <v>0</v>
      </c>
      <c r="N344" s="6">
        <v>0</v>
      </c>
      <c r="O344" s="6">
        <v>0</v>
      </c>
      <c r="P344" s="6">
        <v>0</v>
      </c>
      <c r="Q344" s="6">
        <v>0</v>
      </c>
      <c r="R344" s="6">
        <v>0</v>
      </c>
      <c r="S344" s="6">
        <v>3502763.46</v>
      </c>
      <c r="T344" s="6">
        <v>0</v>
      </c>
      <c r="U344" s="6">
        <v>0</v>
      </c>
      <c r="V344" s="7">
        <f t="shared" si="6"/>
        <v>131785413.17730084</v>
      </c>
      <c r="W344" s="17"/>
      <c r="X344" s="32"/>
      <c r="Y344" s="17"/>
      <c r="Z344" s="32"/>
      <c r="AA344" s="17"/>
      <c r="AB344" s="32"/>
    </row>
    <row r="345" spans="1:28" x14ac:dyDescent="0.25">
      <c r="A345" s="4" t="s">
        <v>440</v>
      </c>
      <c r="B345" s="4" t="s">
        <v>440</v>
      </c>
      <c r="C345" s="4" t="s">
        <v>598</v>
      </c>
      <c r="D345" s="4" t="s">
        <v>599</v>
      </c>
      <c r="E345" s="15" t="s">
        <v>601</v>
      </c>
      <c r="F345" s="15" t="s">
        <v>769</v>
      </c>
      <c r="G345" s="5">
        <v>81638080.187549248</v>
      </c>
      <c r="H345" s="5">
        <v>0</v>
      </c>
      <c r="I345" s="5">
        <v>0</v>
      </c>
      <c r="J345" s="5">
        <v>1809568.1900452999</v>
      </c>
      <c r="K345" s="5">
        <v>1209938.8325791999</v>
      </c>
      <c r="L345" s="5">
        <v>26570814.494730256</v>
      </c>
      <c r="M345" s="5">
        <v>0</v>
      </c>
      <c r="N345" s="6">
        <v>0</v>
      </c>
      <c r="O345" s="6">
        <v>7314922.6487393081</v>
      </c>
      <c r="P345" s="6">
        <v>0</v>
      </c>
      <c r="Q345" s="6">
        <v>0</v>
      </c>
      <c r="R345" s="6">
        <v>0</v>
      </c>
      <c r="S345" s="6">
        <v>3717823.68</v>
      </c>
      <c r="T345" s="6">
        <v>0</v>
      </c>
      <c r="U345" s="6">
        <v>0</v>
      </c>
      <c r="V345" s="7">
        <f t="shared" si="6"/>
        <v>122261148.03364331</v>
      </c>
      <c r="W345" s="17"/>
      <c r="X345" s="32"/>
      <c r="Y345" s="17"/>
      <c r="Z345" s="32"/>
      <c r="AA345" s="17"/>
      <c r="AB345" s="32"/>
    </row>
    <row r="346" spans="1:28" x14ac:dyDescent="0.25">
      <c r="A346" s="4" t="s">
        <v>440</v>
      </c>
      <c r="B346" s="4" t="s">
        <v>440</v>
      </c>
      <c r="C346" s="4" t="s">
        <v>598</v>
      </c>
      <c r="D346" s="4" t="s">
        <v>599</v>
      </c>
      <c r="E346" s="15" t="s">
        <v>602</v>
      </c>
      <c r="F346" s="15" t="s">
        <v>771</v>
      </c>
      <c r="G346" s="5">
        <v>37108185.956409834</v>
      </c>
      <c r="H346" s="5">
        <v>36268492.992818005</v>
      </c>
      <c r="I346" s="5">
        <v>0</v>
      </c>
      <c r="J346" s="5">
        <v>2602320.2714932002</v>
      </c>
      <c r="K346" s="5">
        <v>1861320.1085973</v>
      </c>
      <c r="L346" s="5">
        <v>0</v>
      </c>
      <c r="M346" s="5">
        <v>35017016.199410789</v>
      </c>
      <c r="N346" s="6">
        <v>0</v>
      </c>
      <c r="O346" s="6">
        <v>0</v>
      </c>
      <c r="P346" s="6">
        <v>14504365.044670284</v>
      </c>
      <c r="Q346" s="6">
        <v>0</v>
      </c>
      <c r="R346" s="6">
        <v>0</v>
      </c>
      <c r="S346" s="6">
        <v>0</v>
      </c>
      <c r="T346" s="6">
        <v>3571692.12</v>
      </c>
      <c r="U346" s="6">
        <v>0</v>
      </c>
      <c r="V346" s="7">
        <f t="shared" si="6"/>
        <v>130933392.6933994</v>
      </c>
      <c r="W346" s="17"/>
      <c r="X346" s="32"/>
      <c r="Y346" s="17"/>
      <c r="Z346" s="32"/>
      <c r="AA346" s="17"/>
      <c r="AB346" s="32"/>
    </row>
    <row r="347" spans="1:28" x14ac:dyDescent="0.25">
      <c r="A347" s="4" t="s">
        <v>440</v>
      </c>
      <c r="B347" s="4" t="s">
        <v>440</v>
      </c>
      <c r="C347" s="4" t="s">
        <v>598</v>
      </c>
      <c r="D347" s="4" t="s">
        <v>599</v>
      </c>
      <c r="E347" s="15" t="s">
        <v>603</v>
      </c>
      <c r="F347" s="15" t="s">
        <v>769</v>
      </c>
      <c r="G347" s="5">
        <v>100705825.52391005</v>
      </c>
      <c r="H347" s="5">
        <v>0</v>
      </c>
      <c r="I347" s="5">
        <v>0</v>
      </c>
      <c r="J347" s="5">
        <v>4059029.040724</v>
      </c>
      <c r="K347" s="5">
        <v>2655239.7828054</v>
      </c>
      <c r="L347" s="5">
        <v>48781514.185402445</v>
      </c>
      <c r="M347" s="5">
        <v>0</v>
      </c>
      <c r="N347" s="6">
        <v>0</v>
      </c>
      <c r="O347" s="6">
        <v>0</v>
      </c>
      <c r="P347" s="6">
        <v>0</v>
      </c>
      <c r="Q347" s="6">
        <v>0</v>
      </c>
      <c r="R347" s="6">
        <v>0</v>
      </c>
      <c r="S347" s="6">
        <v>4881780.1800000006</v>
      </c>
      <c r="T347" s="6">
        <v>0</v>
      </c>
      <c r="U347" s="6">
        <v>0</v>
      </c>
      <c r="V347" s="7">
        <f t="shared" si="6"/>
        <v>161083388.7128419</v>
      </c>
      <c r="W347" s="17"/>
      <c r="X347" s="32"/>
      <c r="Y347" s="17"/>
      <c r="Z347" s="32"/>
      <c r="AA347" s="17"/>
      <c r="AB347" s="32"/>
    </row>
    <row r="348" spans="1:28" x14ac:dyDescent="0.25">
      <c r="A348" s="4" t="s">
        <v>440</v>
      </c>
      <c r="B348" s="4" t="s">
        <v>440</v>
      </c>
      <c r="C348" s="4" t="s">
        <v>604</v>
      </c>
      <c r="D348" s="4" t="s">
        <v>605</v>
      </c>
      <c r="E348" s="15" t="s">
        <v>606</v>
      </c>
      <c r="F348" s="15" t="s">
        <v>769</v>
      </c>
      <c r="G348" s="5">
        <v>43714496.55970645</v>
      </c>
      <c r="H348" s="5">
        <v>0</v>
      </c>
      <c r="I348" s="5">
        <v>0</v>
      </c>
      <c r="J348" s="5">
        <v>1495558.5067873001</v>
      </c>
      <c r="K348" s="5">
        <v>1124594.3167421001</v>
      </c>
      <c r="L348" s="5">
        <v>18428400.347299881</v>
      </c>
      <c r="M348" s="5">
        <v>0</v>
      </c>
      <c r="N348" s="6">
        <v>0</v>
      </c>
      <c r="O348" s="6">
        <v>0</v>
      </c>
      <c r="P348" s="6">
        <v>0</v>
      </c>
      <c r="Q348" s="6">
        <v>0</v>
      </c>
      <c r="R348" s="6">
        <v>0</v>
      </c>
      <c r="S348" s="6">
        <v>1524446.82</v>
      </c>
      <c r="T348" s="6">
        <v>0</v>
      </c>
      <c r="U348" s="6">
        <v>0</v>
      </c>
      <c r="V348" s="7">
        <f t="shared" si="6"/>
        <v>66287496.550535731</v>
      </c>
      <c r="W348" s="17"/>
      <c r="X348" s="32"/>
      <c r="Y348" s="17"/>
      <c r="Z348" s="32"/>
      <c r="AA348" s="17"/>
      <c r="AB348" s="32"/>
    </row>
    <row r="349" spans="1:28" x14ac:dyDescent="0.25">
      <c r="A349" s="4" t="s">
        <v>440</v>
      </c>
      <c r="B349" s="4" t="s">
        <v>440</v>
      </c>
      <c r="C349" s="4" t="s">
        <v>732</v>
      </c>
      <c r="D349" s="4" t="s">
        <v>733</v>
      </c>
      <c r="E349" s="15" t="s">
        <v>734</v>
      </c>
      <c r="F349" s="15" t="s">
        <v>773</v>
      </c>
      <c r="G349" s="5">
        <v>14591790.451484606</v>
      </c>
      <c r="H349" s="5">
        <v>0</v>
      </c>
      <c r="I349" s="5">
        <v>0</v>
      </c>
      <c r="J349" s="5">
        <v>1477374.339869281</v>
      </c>
      <c r="K349" s="5">
        <v>0</v>
      </c>
      <c r="L349" s="5">
        <v>2333878.2309396602</v>
      </c>
      <c r="M349" s="5">
        <v>0</v>
      </c>
      <c r="N349" s="6">
        <v>0</v>
      </c>
      <c r="O349" s="6">
        <v>-2382085.7253137249</v>
      </c>
      <c r="P349" s="6">
        <v>0</v>
      </c>
      <c r="Q349" s="6">
        <v>0</v>
      </c>
      <c r="R349" s="6">
        <v>0</v>
      </c>
      <c r="S349" s="6">
        <v>871135.38000000012</v>
      </c>
      <c r="T349" s="6">
        <v>0</v>
      </c>
      <c r="U349" s="6">
        <v>0</v>
      </c>
      <c r="V349" s="7">
        <f t="shared" si="6"/>
        <v>16892092.676979821</v>
      </c>
      <c r="W349" s="17"/>
      <c r="X349" s="32"/>
      <c r="Y349" s="17"/>
      <c r="Z349" s="32"/>
      <c r="AA349" s="17"/>
      <c r="AB349" s="32"/>
    </row>
    <row r="350" spans="1:28" x14ac:dyDescent="0.25">
      <c r="A350" s="4" t="s">
        <v>440</v>
      </c>
      <c r="B350" s="4" t="s">
        <v>440</v>
      </c>
      <c r="C350" s="4" t="s">
        <v>331</v>
      </c>
      <c r="D350" s="4" t="s">
        <v>332</v>
      </c>
      <c r="E350" s="15" t="s">
        <v>607</v>
      </c>
      <c r="F350" s="15" t="s">
        <v>772</v>
      </c>
      <c r="G350" s="5">
        <v>186683895.87184751</v>
      </c>
      <c r="H350" s="5">
        <v>0</v>
      </c>
      <c r="I350" s="5">
        <v>0</v>
      </c>
      <c r="J350" s="5">
        <v>12795653.864252999</v>
      </c>
      <c r="K350" s="5">
        <v>5269632.3348415997</v>
      </c>
      <c r="L350" s="5">
        <v>115418796.89342511</v>
      </c>
      <c r="M350" s="5">
        <v>0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9420703.7400000002</v>
      </c>
      <c r="T350" s="6">
        <v>0</v>
      </c>
      <c r="U350" s="6">
        <v>0</v>
      </c>
      <c r="V350" s="7">
        <f t="shared" si="6"/>
        <v>329588682.70436722</v>
      </c>
      <c r="W350" s="17"/>
      <c r="X350" s="32"/>
      <c r="Y350" s="17"/>
      <c r="Z350" s="32"/>
      <c r="AA350" s="17"/>
      <c r="AB350" s="32"/>
    </row>
    <row r="351" spans="1:28" x14ac:dyDescent="0.25">
      <c r="A351" s="4" t="s">
        <v>440</v>
      </c>
      <c r="B351" s="4" t="s">
        <v>440</v>
      </c>
      <c r="C351" s="4" t="s">
        <v>331</v>
      </c>
      <c r="D351" s="4" t="s">
        <v>332</v>
      </c>
      <c r="E351" s="15" t="s">
        <v>608</v>
      </c>
      <c r="F351" s="15" t="s">
        <v>772</v>
      </c>
      <c r="G351" s="5">
        <v>94668241.021369725</v>
      </c>
      <c r="H351" s="5">
        <v>0</v>
      </c>
      <c r="I351" s="5">
        <v>0</v>
      </c>
      <c r="J351" s="5">
        <v>9185488.7058822997</v>
      </c>
      <c r="K351" s="5">
        <v>4500022.1719457004</v>
      </c>
      <c r="L351" s="5">
        <v>66884640.737690963</v>
      </c>
      <c r="M351" s="5">
        <v>0</v>
      </c>
      <c r="N351" s="6">
        <v>0</v>
      </c>
      <c r="O351" s="6">
        <v>0</v>
      </c>
      <c r="P351" s="6">
        <v>0</v>
      </c>
      <c r="Q351" s="6">
        <v>0</v>
      </c>
      <c r="R351" s="6">
        <v>0</v>
      </c>
      <c r="S351" s="6">
        <v>5611384.9799999995</v>
      </c>
      <c r="T351" s="6">
        <v>0</v>
      </c>
      <c r="U351" s="6">
        <v>0</v>
      </c>
      <c r="V351" s="7">
        <f t="shared" si="6"/>
        <v>180849777.61688867</v>
      </c>
      <c r="W351" s="17"/>
      <c r="X351" s="32"/>
      <c r="Y351" s="17"/>
      <c r="Z351" s="32"/>
      <c r="AA351" s="17"/>
      <c r="AB351" s="32"/>
    </row>
    <row r="352" spans="1:28" x14ac:dyDescent="0.25">
      <c r="A352" s="4" t="s">
        <v>440</v>
      </c>
      <c r="B352" s="4" t="s">
        <v>440</v>
      </c>
      <c r="C352" s="4" t="s">
        <v>331</v>
      </c>
      <c r="D352" s="4" t="s">
        <v>332</v>
      </c>
      <c r="E352" s="15" t="s">
        <v>609</v>
      </c>
      <c r="F352" s="15" t="s">
        <v>771</v>
      </c>
      <c r="G352" s="5">
        <v>34147941.671569958</v>
      </c>
      <c r="H352" s="5">
        <v>33375233.828172714</v>
      </c>
      <c r="I352" s="5">
        <v>0</v>
      </c>
      <c r="J352" s="5">
        <v>2496286.7420814</v>
      </c>
      <c r="K352" s="5">
        <v>2017956.5791855</v>
      </c>
      <c r="L352" s="5">
        <v>0</v>
      </c>
      <c r="M352" s="5">
        <v>36866327.118115142</v>
      </c>
      <c r="N352" s="6">
        <v>0</v>
      </c>
      <c r="O352" s="6">
        <v>0</v>
      </c>
      <c r="P352" s="6">
        <v>0</v>
      </c>
      <c r="Q352" s="6">
        <v>0</v>
      </c>
      <c r="R352" s="6">
        <v>0</v>
      </c>
      <c r="S352" s="6">
        <v>0</v>
      </c>
      <c r="T352" s="6">
        <v>2037634.56</v>
      </c>
      <c r="U352" s="6">
        <v>0</v>
      </c>
      <c r="V352" s="7">
        <f t="shared" si="6"/>
        <v>110941380.49912472</v>
      </c>
      <c r="W352" s="17"/>
      <c r="X352" s="32"/>
      <c r="Y352" s="17"/>
      <c r="Z352" s="32"/>
      <c r="AA352" s="17"/>
      <c r="AB352" s="32"/>
    </row>
    <row r="353" spans="1:28" x14ac:dyDescent="0.25">
      <c r="A353" s="4" t="s">
        <v>440</v>
      </c>
      <c r="B353" s="4" t="s">
        <v>440</v>
      </c>
      <c r="C353" s="4" t="s">
        <v>610</v>
      </c>
      <c r="D353" s="4" t="s">
        <v>611</v>
      </c>
      <c r="E353" s="15" t="s">
        <v>612</v>
      </c>
      <c r="F353" s="15" t="s">
        <v>771</v>
      </c>
      <c r="G353" s="5">
        <v>72564158.903329477</v>
      </c>
      <c r="H353" s="5">
        <v>70922159.649804667</v>
      </c>
      <c r="I353" s="5">
        <v>0</v>
      </c>
      <c r="J353" s="5">
        <v>6336312.5791854998</v>
      </c>
      <c r="K353" s="5">
        <v>3843731.3122172002</v>
      </c>
      <c r="L353" s="5">
        <v>0</v>
      </c>
      <c r="M353" s="5">
        <v>81413997.420483649</v>
      </c>
      <c r="N353" s="6">
        <v>0</v>
      </c>
      <c r="O353" s="6">
        <v>0</v>
      </c>
      <c r="P353" s="6">
        <v>-6003619.2919906219</v>
      </c>
      <c r="Q353" s="6">
        <v>0</v>
      </c>
      <c r="R353" s="6">
        <v>0</v>
      </c>
      <c r="S353" s="6">
        <v>0</v>
      </c>
      <c r="T353" s="6">
        <v>4712563.62</v>
      </c>
      <c r="U353" s="6">
        <v>0</v>
      </c>
      <c r="V353" s="7">
        <f t="shared" si="6"/>
        <v>233789304.19302988</v>
      </c>
      <c r="W353" s="17"/>
      <c r="X353" s="32"/>
      <c r="Y353" s="17"/>
      <c r="Z353" s="32"/>
      <c r="AA353" s="17"/>
      <c r="AB353" s="32"/>
    </row>
    <row r="354" spans="1:28" ht="30" x14ac:dyDescent="0.25">
      <c r="A354" s="4" t="s">
        <v>440</v>
      </c>
      <c r="B354" s="4" t="s">
        <v>440</v>
      </c>
      <c r="C354" s="4" t="s">
        <v>613</v>
      </c>
      <c r="D354" s="4" t="s">
        <v>614</v>
      </c>
      <c r="E354" s="15" t="s">
        <v>615</v>
      </c>
      <c r="F354" s="15" t="s">
        <v>769</v>
      </c>
      <c r="G354" s="5">
        <v>74423170.467581272</v>
      </c>
      <c r="H354" s="5">
        <v>0</v>
      </c>
      <c r="I354" s="5">
        <v>0</v>
      </c>
      <c r="J354" s="5">
        <v>3420974.1176470998</v>
      </c>
      <c r="K354" s="5">
        <v>2438859.8371040998</v>
      </c>
      <c r="L354" s="5">
        <v>50326798.900658146</v>
      </c>
      <c r="M354" s="5">
        <v>0</v>
      </c>
      <c r="N354" s="6">
        <v>0</v>
      </c>
      <c r="O354" s="6">
        <v>-4901280.1142976172</v>
      </c>
      <c r="P354" s="6">
        <v>0</v>
      </c>
      <c r="Q354" s="6">
        <v>0</v>
      </c>
      <c r="R354" s="6">
        <v>0</v>
      </c>
      <c r="S354" s="6">
        <v>2697676.92</v>
      </c>
      <c r="T354" s="6">
        <v>0</v>
      </c>
      <c r="U354" s="6">
        <v>0</v>
      </c>
      <c r="V354" s="7">
        <f t="shared" si="6"/>
        <v>128406200.128693</v>
      </c>
      <c r="W354" s="17"/>
      <c r="X354" s="32"/>
      <c r="Y354" s="17"/>
      <c r="Z354" s="32"/>
      <c r="AA354" s="17"/>
      <c r="AB354" s="32"/>
    </row>
    <row r="355" spans="1:28" ht="30" x14ac:dyDescent="0.25">
      <c r="A355" s="4" t="s">
        <v>440</v>
      </c>
      <c r="B355" s="4" t="s">
        <v>440</v>
      </c>
      <c r="C355" s="4" t="s">
        <v>616</v>
      </c>
      <c r="D355" s="4" t="s">
        <v>617</v>
      </c>
      <c r="E355" s="15" t="s">
        <v>618</v>
      </c>
      <c r="F355" s="15" t="s">
        <v>773</v>
      </c>
      <c r="G355" s="5">
        <v>20114494.340482447</v>
      </c>
      <c r="H355" s="5">
        <v>0</v>
      </c>
      <c r="I355" s="5">
        <v>0</v>
      </c>
      <c r="J355" s="5">
        <v>1395768.4756158879</v>
      </c>
      <c r="K355" s="5">
        <v>0</v>
      </c>
      <c r="L355" s="5">
        <v>1915543.3492184756</v>
      </c>
      <c r="M355" s="5">
        <v>0</v>
      </c>
      <c r="N355" s="6">
        <v>0</v>
      </c>
      <c r="O355" s="6">
        <v>-1980074.1376667749</v>
      </c>
      <c r="P355" s="6">
        <v>0</v>
      </c>
      <c r="Q355" s="6">
        <v>0</v>
      </c>
      <c r="R355" s="6">
        <v>0</v>
      </c>
      <c r="S355" s="6">
        <v>750324.78</v>
      </c>
      <c r="T355" s="6">
        <v>0</v>
      </c>
      <c r="U355" s="6">
        <v>0</v>
      </c>
      <c r="V355" s="7">
        <f t="shared" si="6"/>
        <v>22196056.807650037</v>
      </c>
      <c r="W355" s="17"/>
      <c r="X355" s="32"/>
      <c r="Y355" s="17"/>
      <c r="Z355" s="32"/>
      <c r="AA355" s="17"/>
      <c r="AB355" s="32"/>
    </row>
    <row r="356" spans="1:28" x14ac:dyDescent="0.25">
      <c r="A356" s="4" t="s">
        <v>440</v>
      </c>
      <c r="B356" s="4" t="s">
        <v>440</v>
      </c>
      <c r="C356" s="4" t="s">
        <v>619</v>
      </c>
      <c r="D356" s="4" t="s">
        <v>620</v>
      </c>
      <c r="E356" s="15" t="s">
        <v>621</v>
      </c>
      <c r="F356" s="15" t="s">
        <v>769</v>
      </c>
      <c r="G356" s="5">
        <v>81488681.699060336</v>
      </c>
      <c r="H356" s="5">
        <v>0</v>
      </c>
      <c r="I356" s="5">
        <v>0</v>
      </c>
      <c r="J356" s="5">
        <v>3283820.5429864</v>
      </c>
      <c r="K356" s="5">
        <v>2236336.1900451998</v>
      </c>
      <c r="L356" s="5">
        <v>42824441.455558851</v>
      </c>
      <c r="M356" s="5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3114157.86</v>
      </c>
      <c r="T356" s="6">
        <v>0</v>
      </c>
      <c r="U356" s="6">
        <v>0</v>
      </c>
      <c r="V356" s="7">
        <f t="shared" si="6"/>
        <v>132947437.74765077</v>
      </c>
      <c r="W356" s="17"/>
      <c r="X356" s="32"/>
      <c r="Y356" s="17"/>
      <c r="Z356" s="32"/>
      <c r="AA356" s="17"/>
      <c r="AB356" s="32"/>
    </row>
    <row r="357" spans="1:28" ht="30" x14ac:dyDescent="0.25">
      <c r="A357" s="4" t="s">
        <v>440</v>
      </c>
      <c r="B357" s="4" t="s">
        <v>440</v>
      </c>
      <c r="C357" s="4" t="s">
        <v>73</v>
      </c>
      <c r="D357" s="4" t="s">
        <v>74</v>
      </c>
      <c r="E357" s="15" t="s">
        <v>622</v>
      </c>
      <c r="F357" s="15" t="s">
        <v>769</v>
      </c>
      <c r="G357" s="5">
        <v>121243107.19181767</v>
      </c>
      <c r="H357" s="5">
        <v>0</v>
      </c>
      <c r="I357" s="5">
        <v>0</v>
      </c>
      <c r="J357" s="5">
        <v>7519634.8416290004</v>
      </c>
      <c r="K357" s="5">
        <v>4259487.8371040998</v>
      </c>
      <c r="L357" s="5">
        <v>82178074.628898472</v>
      </c>
      <c r="M357" s="5">
        <v>0</v>
      </c>
      <c r="N357" s="6">
        <v>0</v>
      </c>
      <c r="O357" s="6">
        <v>-17587286.826747227</v>
      </c>
      <c r="P357" s="6">
        <v>0</v>
      </c>
      <c r="Q357" s="6">
        <v>0</v>
      </c>
      <c r="R357" s="6">
        <v>0</v>
      </c>
      <c r="S357" s="6">
        <v>4327695.72</v>
      </c>
      <c r="T357" s="6">
        <v>0</v>
      </c>
      <c r="U357" s="6">
        <v>0</v>
      </c>
      <c r="V357" s="7">
        <f t="shared" si="6"/>
        <v>201940713.39270201</v>
      </c>
      <c r="W357" s="17"/>
      <c r="X357" s="32"/>
      <c r="Y357" s="17"/>
      <c r="Z357" s="32"/>
      <c r="AA357" s="17"/>
      <c r="AB357" s="32"/>
    </row>
    <row r="358" spans="1:28" x14ac:dyDescent="0.25">
      <c r="A358" s="4" t="s">
        <v>440</v>
      </c>
      <c r="B358" s="4" t="s">
        <v>440</v>
      </c>
      <c r="C358" s="4" t="s">
        <v>623</v>
      </c>
      <c r="D358" s="4" t="s">
        <v>624</v>
      </c>
      <c r="E358" s="15" t="s">
        <v>625</v>
      </c>
      <c r="F358" s="15" t="s">
        <v>769</v>
      </c>
      <c r="G358" s="5">
        <v>155517640.93812236</v>
      </c>
      <c r="H358" s="5">
        <v>0</v>
      </c>
      <c r="I358" s="5">
        <v>0</v>
      </c>
      <c r="J358" s="5">
        <v>7361196.4977375995</v>
      </c>
      <c r="K358" s="5">
        <v>5939172.0633484004</v>
      </c>
      <c r="L358" s="5">
        <v>114790119.26852176</v>
      </c>
      <c r="M358" s="5">
        <v>0</v>
      </c>
      <c r="N358" s="6">
        <v>0</v>
      </c>
      <c r="O358" s="6">
        <v>-26310573.671043105</v>
      </c>
      <c r="P358" s="6">
        <v>0</v>
      </c>
      <c r="Q358" s="6">
        <v>0</v>
      </c>
      <c r="R358" s="6">
        <v>0</v>
      </c>
      <c r="S358" s="6">
        <v>6541819.5599999996</v>
      </c>
      <c r="T358" s="6">
        <v>0</v>
      </c>
      <c r="U358" s="6">
        <v>0</v>
      </c>
      <c r="V358" s="7">
        <f t="shared" si="6"/>
        <v>263839374.65668702</v>
      </c>
      <c r="W358" s="17"/>
      <c r="X358" s="32"/>
      <c r="Y358" s="17"/>
      <c r="Z358" s="32"/>
      <c r="AA358" s="17"/>
      <c r="AB358" s="32"/>
    </row>
    <row r="359" spans="1:28" x14ac:dyDescent="0.25">
      <c r="A359" s="4" t="s">
        <v>440</v>
      </c>
      <c r="B359" s="4" t="s">
        <v>440</v>
      </c>
      <c r="C359" s="4" t="s">
        <v>626</v>
      </c>
      <c r="D359" s="4" t="s">
        <v>627</v>
      </c>
      <c r="E359" s="15" t="s">
        <v>628</v>
      </c>
      <c r="F359" s="15" t="s">
        <v>771</v>
      </c>
      <c r="G359" s="5">
        <v>24242174.595955484</v>
      </c>
      <c r="H359" s="5">
        <v>23693616.834217943</v>
      </c>
      <c r="I359" s="5">
        <v>0</v>
      </c>
      <c r="J359" s="5">
        <v>1215524.3891403</v>
      </c>
      <c r="K359" s="5">
        <v>578703.82805430004</v>
      </c>
      <c r="L359" s="5">
        <v>0</v>
      </c>
      <c r="M359" s="5">
        <v>17696478.953147009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0</v>
      </c>
      <c r="T359" s="6">
        <v>1681873.3800000001</v>
      </c>
      <c r="U359" s="6">
        <v>0</v>
      </c>
      <c r="V359" s="7">
        <f t="shared" si="6"/>
        <v>69108371.980515033</v>
      </c>
      <c r="W359" s="17"/>
      <c r="X359" s="32"/>
      <c r="Y359" s="17"/>
      <c r="Z359" s="32"/>
      <c r="AA359" s="17"/>
      <c r="AB359" s="32"/>
    </row>
    <row r="360" spans="1:28" x14ac:dyDescent="0.25">
      <c r="A360" s="4" t="s">
        <v>440</v>
      </c>
      <c r="B360" s="4" t="s">
        <v>440</v>
      </c>
      <c r="C360" s="4" t="s">
        <v>626</v>
      </c>
      <c r="D360" s="4" t="s">
        <v>627</v>
      </c>
      <c r="E360" s="15" t="s">
        <v>629</v>
      </c>
      <c r="F360" s="15" t="s">
        <v>771</v>
      </c>
      <c r="G360" s="5">
        <v>56026296.200733058</v>
      </c>
      <c r="H360" s="5">
        <v>54758519.685030304</v>
      </c>
      <c r="I360" s="5">
        <v>0</v>
      </c>
      <c r="J360" s="5">
        <v>3483198.7782804999</v>
      </c>
      <c r="K360" s="5">
        <v>2059763.6018099999</v>
      </c>
      <c r="L360" s="5">
        <v>0</v>
      </c>
      <c r="M360" s="5">
        <v>49132419.958359651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0</v>
      </c>
      <c r="T360" s="6">
        <v>3990388.8599999994</v>
      </c>
      <c r="U360" s="6">
        <v>0</v>
      </c>
      <c r="V360" s="7">
        <f t="shared" si="6"/>
        <v>169450587.0842135</v>
      </c>
      <c r="W360" s="17"/>
      <c r="X360" s="32"/>
      <c r="Y360" s="17"/>
      <c r="Z360" s="32"/>
      <c r="AA360" s="17"/>
      <c r="AB360" s="32"/>
    </row>
    <row r="361" spans="1:28" x14ac:dyDescent="0.25">
      <c r="A361" s="4" t="s">
        <v>440</v>
      </c>
      <c r="B361" s="4" t="s">
        <v>440</v>
      </c>
      <c r="C361" s="4" t="s">
        <v>626</v>
      </c>
      <c r="D361" s="4" t="s">
        <v>627</v>
      </c>
      <c r="E361" s="15" t="s">
        <v>630</v>
      </c>
      <c r="F361" s="15" t="s">
        <v>769</v>
      </c>
      <c r="G361" s="5">
        <v>113030685.61897287</v>
      </c>
      <c r="H361" s="5">
        <v>0</v>
      </c>
      <c r="I361" s="5">
        <v>0</v>
      </c>
      <c r="J361" s="5">
        <v>3392509.9547510999</v>
      </c>
      <c r="K361" s="5">
        <v>2926573.0045249001</v>
      </c>
      <c r="L361" s="5">
        <v>70372106.85135673</v>
      </c>
      <c r="M361" s="5">
        <v>0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6">
        <v>6097895.6399999997</v>
      </c>
      <c r="T361" s="6">
        <v>0</v>
      </c>
      <c r="U361" s="6">
        <v>0</v>
      </c>
      <c r="V361" s="7">
        <f t="shared" si="6"/>
        <v>195819771.06960559</v>
      </c>
      <c r="W361" s="17"/>
      <c r="X361" s="32"/>
      <c r="Y361" s="17"/>
      <c r="Z361" s="32"/>
      <c r="AA361" s="17"/>
      <c r="AB361" s="32"/>
    </row>
    <row r="362" spans="1:28" ht="30" x14ac:dyDescent="0.25">
      <c r="A362" s="4" t="s">
        <v>440</v>
      </c>
      <c r="B362" s="4" t="s">
        <v>440</v>
      </c>
      <c r="C362" s="4" t="s">
        <v>632</v>
      </c>
      <c r="D362" s="4" t="s">
        <v>633</v>
      </c>
      <c r="E362" s="15" t="s">
        <v>634</v>
      </c>
      <c r="F362" s="15" t="s">
        <v>773</v>
      </c>
      <c r="G362" s="5">
        <v>66069920.451468974</v>
      </c>
      <c r="H362" s="5">
        <v>0</v>
      </c>
      <c r="I362" s="5">
        <v>0</v>
      </c>
      <c r="J362" s="5">
        <v>14866861.213675214</v>
      </c>
      <c r="K362" s="5">
        <v>0</v>
      </c>
      <c r="L362" s="5">
        <v>14296666.28968578</v>
      </c>
      <c r="M362" s="5">
        <v>0</v>
      </c>
      <c r="N362" s="6">
        <v>0</v>
      </c>
      <c r="O362" s="6">
        <v>-7539179.0457038507</v>
      </c>
      <c r="P362" s="6">
        <v>0</v>
      </c>
      <c r="Q362" s="6">
        <v>0</v>
      </c>
      <c r="R362" s="6">
        <v>0</v>
      </c>
      <c r="S362" s="6">
        <v>2724930</v>
      </c>
      <c r="T362" s="6">
        <v>0</v>
      </c>
      <c r="U362" s="6">
        <v>0</v>
      </c>
      <c r="V362" s="7">
        <f t="shared" si="6"/>
        <v>90419198.909126133</v>
      </c>
      <c r="W362" s="17"/>
      <c r="X362" s="32"/>
      <c r="Y362" s="17"/>
      <c r="Z362" s="32"/>
      <c r="AA362" s="17"/>
      <c r="AB362" s="32"/>
    </row>
    <row r="363" spans="1:28" x14ac:dyDescent="0.25">
      <c r="A363" s="4" t="s">
        <v>440</v>
      </c>
      <c r="B363" s="4" t="s">
        <v>440</v>
      </c>
      <c r="C363" s="4" t="s">
        <v>635</v>
      </c>
      <c r="D363" s="4" t="s">
        <v>636</v>
      </c>
      <c r="E363" s="15" t="s">
        <v>637</v>
      </c>
      <c r="F363" s="15" t="s">
        <v>771</v>
      </c>
      <c r="G363" s="5">
        <v>37828187.324814439</v>
      </c>
      <c r="H363" s="5">
        <v>36972201.996957317</v>
      </c>
      <c r="I363" s="5">
        <v>0</v>
      </c>
      <c r="J363" s="5">
        <v>3115991.9004525002</v>
      </c>
      <c r="K363" s="5">
        <v>2199718.7692308002</v>
      </c>
      <c r="L363" s="5">
        <v>0</v>
      </c>
      <c r="M363" s="5">
        <v>41735361.323417999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0</v>
      </c>
      <c r="T363" s="6">
        <v>2566959.12</v>
      </c>
      <c r="U363" s="6">
        <v>0</v>
      </c>
      <c r="V363" s="7">
        <f t="shared" si="6"/>
        <v>124418420.43487304</v>
      </c>
      <c r="W363" s="17"/>
      <c r="X363" s="32"/>
      <c r="Y363" s="17"/>
      <c r="Z363" s="32"/>
      <c r="AA363" s="17"/>
      <c r="AB363" s="32"/>
    </row>
    <row r="364" spans="1:28" x14ac:dyDescent="0.25">
      <c r="A364" s="4" t="s">
        <v>440</v>
      </c>
      <c r="B364" s="4" t="s">
        <v>440</v>
      </c>
      <c r="C364" s="4" t="s">
        <v>638</v>
      </c>
      <c r="D364" s="4" t="s">
        <v>639</v>
      </c>
      <c r="E364" s="15" t="s">
        <v>640</v>
      </c>
      <c r="F364" s="15" t="s">
        <v>769</v>
      </c>
      <c r="G364" s="5">
        <v>93728849.407908589</v>
      </c>
      <c r="H364" s="5">
        <v>0</v>
      </c>
      <c r="I364" s="5">
        <v>0</v>
      </c>
      <c r="J364" s="5">
        <v>5317864.8868778003</v>
      </c>
      <c r="K364" s="5">
        <v>3879206.199095</v>
      </c>
      <c r="L364" s="5">
        <v>69327155.475224972</v>
      </c>
      <c r="M364" s="5">
        <v>0</v>
      </c>
      <c r="N364" s="6">
        <v>0</v>
      </c>
      <c r="O364" s="6">
        <v>-8215772.1386481356</v>
      </c>
      <c r="P364" s="6">
        <v>0</v>
      </c>
      <c r="Q364" s="6">
        <v>0</v>
      </c>
      <c r="R364" s="6">
        <v>0</v>
      </c>
      <c r="S364" s="6">
        <v>3968644.32</v>
      </c>
      <c r="T364" s="6">
        <v>0</v>
      </c>
      <c r="U364" s="6">
        <v>0</v>
      </c>
      <c r="V364" s="7">
        <f t="shared" si="6"/>
        <v>168005948.15045825</v>
      </c>
      <c r="W364" s="17"/>
      <c r="X364" s="32"/>
      <c r="Y364" s="17"/>
      <c r="Z364" s="32"/>
      <c r="AA364" s="17"/>
      <c r="AB364" s="32"/>
    </row>
    <row r="365" spans="1:28" x14ac:dyDescent="0.25">
      <c r="A365" s="4" t="s">
        <v>440</v>
      </c>
      <c r="B365" s="4" t="s">
        <v>440</v>
      </c>
      <c r="C365" s="4" t="s">
        <v>641</v>
      </c>
      <c r="D365" s="4" t="s">
        <v>642</v>
      </c>
      <c r="E365" s="15" t="s">
        <v>643</v>
      </c>
      <c r="F365" s="15" t="s">
        <v>771</v>
      </c>
      <c r="G365" s="5">
        <v>43207605.61081066</v>
      </c>
      <c r="H365" s="5">
        <v>42229893.511176713</v>
      </c>
      <c r="I365" s="5">
        <v>0</v>
      </c>
      <c r="J365" s="5">
        <v>5072976.0180996004</v>
      </c>
      <c r="K365" s="5">
        <v>5308145.2036199002</v>
      </c>
      <c r="L365" s="5">
        <v>0</v>
      </c>
      <c r="M365" s="5">
        <v>73748115.224785298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0</v>
      </c>
      <c r="T365" s="6">
        <v>3404807.82</v>
      </c>
      <c r="U365" s="6">
        <v>0</v>
      </c>
      <c r="V365" s="7">
        <f t="shared" si="6"/>
        <v>172971543.38849217</v>
      </c>
      <c r="W365" s="17"/>
      <c r="X365" s="32"/>
      <c r="Y365" s="17"/>
      <c r="Z365" s="32"/>
      <c r="AA365" s="17"/>
      <c r="AB365" s="32"/>
    </row>
    <row r="366" spans="1:28" ht="30" x14ac:dyDescent="0.25">
      <c r="A366" s="4" t="s">
        <v>440</v>
      </c>
      <c r="B366" s="4" t="s">
        <v>440</v>
      </c>
      <c r="C366" s="4" t="s">
        <v>644</v>
      </c>
      <c r="D366" s="4" t="s">
        <v>645</v>
      </c>
      <c r="E366" s="15" t="s">
        <v>646</v>
      </c>
      <c r="F366" s="15" t="s">
        <v>770</v>
      </c>
      <c r="G366" s="5">
        <v>487357705.28113198</v>
      </c>
      <c r="H366" s="5">
        <v>0</v>
      </c>
      <c r="I366" s="5">
        <v>0</v>
      </c>
      <c r="J366" s="5">
        <v>20058420.425338998</v>
      </c>
      <c r="K366" s="5">
        <v>13764732.361990999</v>
      </c>
      <c r="L366" s="5">
        <v>215597369.72448665</v>
      </c>
      <c r="M366" s="5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26148874.68</v>
      </c>
      <c r="T366" s="6">
        <v>0</v>
      </c>
      <c r="U366" s="6">
        <v>0</v>
      </c>
      <c r="V366" s="7">
        <f t="shared" si="6"/>
        <v>762927102.47294855</v>
      </c>
      <c r="W366" s="17"/>
      <c r="X366" s="32"/>
      <c r="Y366" s="17"/>
      <c r="Z366" s="32"/>
      <c r="AA366" s="17"/>
      <c r="AB366" s="32"/>
    </row>
    <row r="367" spans="1:28" x14ac:dyDescent="0.25">
      <c r="A367" s="4" t="s">
        <v>440</v>
      </c>
      <c r="B367" s="4" t="s">
        <v>440</v>
      </c>
      <c r="C367" s="4" t="s">
        <v>647</v>
      </c>
      <c r="D367" s="4" t="s">
        <v>648</v>
      </c>
      <c r="E367" s="15" t="s">
        <v>649</v>
      </c>
      <c r="F367" s="15" t="s">
        <v>769</v>
      </c>
      <c r="G367" s="5">
        <v>73034246.472255349</v>
      </c>
      <c r="H367" s="5">
        <v>0</v>
      </c>
      <c r="I367" s="5">
        <v>0</v>
      </c>
      <c r="J367" s="5">
        <v>2360013.1674207998</v>
      </c>
      <c r="K367" s="5">
        <v>1423179.3393665</v>
      </c>
      <c r="L367" s="5">
        <v>28074936.343454957</v>
      </c>
      <c r="M367" s="5">
        <v>0</v>
      </c>
      <c r="N367" s="6">
        <v>0</v>
      </c>
      <c r="O367" s="6">
        <v>0</v>
      </c>
      <c r="P367" s="6">
        <v>0</v>
      </c>
      <c r="Q367" s="6">
        <v>0</v>
      </c>
      <c r="R367" s="6">
        <v>0</v>
      </c>
      <c r="S367" s="6">
        <v>2482845.66</v>
      </c>
      <c r="T367" s="6">
        <v>0</v>
      </c>
      <c r="U367" s="6">
        <v>0</v>
      </c>
      <c r="V367" s="7">
        <f t="shared" si="6"/>
        <v>107375220.9824976</v>
      </c>
      <c r="W367" s="17"/>
      <c r="X367" s="32"/>
      <c r="Y367" s="17"/>
      <c r="Z367" s="32"/>
      <c r="AA367" s="17"/>
      <c r="AB367" s="32"/>
    </row>
    <row r="368" spans="1:28" x14ac:dyDescent="0.25">
      <c r="A368" s="4" t="s">
        <v>440</v>
      </c>
      <c r="B368" s="4" t="s">
        <v>440</v>
      </c>
      <c r="C368" s="4" t="s">
        <v>650</v>
      </c>
      <c r="D368" s="4" t="s">
        <v>651</v>
      </c>
      <c r="E368" s="15" t="s">
        <v>652</v>
      </c>
      <c r="F368" s="15" t="s">
        <v>771</v>
      </c>
      <c r="G368" s="5">
        <v>36992391.909686089</v>
      </c>
      <c r="H368" s="5">
        <v>36155319.161654621</v>
      </c>
      <c r="I368" s="5">
        <v>0</v>
      </c>
      <c r="J368" s="5">
        <v>2922656.6968326</v>
      </c>
      <c r="K368" s="5">
        <v>1638678.7239818999</v>
      </c>
      <c r="L368" s="5">
        <v>0</v>
      </c>
      <c r="M368" s="5">
        <v>40517020.327392191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6">
        <v>0</v>
      </c>
      <c r="T368" s="6">
        <v>2488968.36</v>
      </c>
      <c r="U368" s="6">
        <v>0</v>
      </c>
      <c r="V368" s="7">
        <f t="shared" si="6"/>
        <v>120715035.1795474</v>
      </c>
      <c r="W368" s="17"/>
      <c r="X368" s="32"/>
      <c r="Y368" s="17"/>
      <c r="Z368" s="32"/>
      <c r="AA368" s="17"/>
      <c r="AB368" s="32"/>
    </row>
    <row r="369" spans="1:28" x14ac:dyDescent="0.25">
      <c r="A369" s="4" t="s">
        <v>440</v>
      </c>
      <c r="B369" s="4" t="s">
        <v>440</v>
      </c>
      <c r="C369" s="4" t="s">
        <v>653</v>
      </c>
      <c r="D369" s="4" t="s">
        <v>654</v>
      </c>
      <c r="E369" s="15" t="s">
        <v>655</v>
      </c>
      <c r="F369" s="15" t="s">
        <v>769</v>
      </c>
      <c r="G369" s="5">
        <v>82590556.883723319</v>
      </c>
      <c r="H369" s="5">
        <v>0</v>
      </c>
      <c r="I369" s="5">
        <v>0</v>
      </c>
      <c r="J369" s="5">
        <v>3546625.9728506999</v>
      </c>
      <c r="K369" s="5">
        <v>1874032.5882353</v>
      </c>
      <c r="L369" s="5">
        <v>44397826.861689538</v>
      </c>
      <c r="M369" s="5">
        <v>0</v>
      </c>
      <c r="N369" s="6">
        <v>0</v>
      </c>
      <c r="O369" s="6">
        <v>0</v>
      </c>
      <c r="P369" s="6">
        <v>0</v>
      </c>
      <c r="Q369" s="6">
        <v>0</v>
      </c>
      <c r="R369" s="6">
        <v>0</v>
      </c>
      <c r="S369" s="6">
        <v>3355951.32</v>
      </c>
      <c r="T369" s="6">
        <v>0</v>
      </c>
      <c r="U369" s="6">
        <v>0</v>
      </c>
      <c r="V369" s="7">
        <f t="shared" si="6"/>
        <v>135764993.62649885</v>
      </c>
      <c r="W369" s="17"/>
      <c r="X369" s="32"/>
      <c r="Y369" s="17"/>
      <c r="Z369" s="32"/>
      <c r="AA369" s="17"/>
      <c r="AB369" s="32"/>
    </row>
    <row r="370" spans="1:28" x14ac:dyDescent="0.25">
      <c r="A370" s="4" t="s">
        <v>440</v>
      </c>
      <c r="B370" s="4" t="s">
        <v>440</v>
      </c>
      <c r="C370" s="4" t="s">
        <v>656</v>
      </c>
      <c r="D370" s="4" t="s">
        <v>657</v>
      </c>
      <c r="E370" s="15" t="s">
        <v>658</v>
      </c>
      <c r="F370" s="15" t="s">
        <v>769</v>
      </c>
      <c r="G370" s="5">
        <v>50831931.739392325</v>
      </c>
      <c r="H370" s="5">
        <v>0</v>
      </c>
      <c r="I370" s="5">
        <v>0</v>
      </c>
      <c r="J370" s="5">
        <v>1585906.8325791999</v>
      </c>
      <c r="K370" s="5">
        <v>1259863.1312217</v>
      </c>
      <c r="L370" s="5">
        <v>17899727.096581064</v>
      </c>
      <c r="M370" s="5">
        <v>0</v>
      </c>
      <c r="N370" s="6">
        <v>0</v>
      </c>
      <c r="O370" s="6">
        <v>0</v>
      </c>
      <c r="P370" s="6">
        <v>0</v>
      </c>
      <c r="Q370" s="6">
        <v>0</v>
      </c>
      <c r="R370" s="6">
        <v>0</v>
      </c>
      <c r="S370" s="6">
        <v>1794137.04</v>
      </c>
      <c r="T370" s="6">
        <v>0</v>
      </c>
      <c r="U370" s="6">
        <v>0</v>
      </c>
      <c r="V370" s="7">
        <f t="shared" si="6"/>
        <v>73371565.839774296</v>
      </c>
      <c r="W370" s="17"/>
      <c r="X370" s="32"/>
      <c r="Y370" s="17"/>
      <c r="Z370" s="32"/>
      <c r="AA370" s="17"/>
      <c r="AB370" s="32"/>
    </row>
    <row r="371" spans="1:28" x14ac:dyDescent="0.25">
      <c r="A371" s="4" t="s">
        <v>440</v>
      </c>
      <c r="B371" s="4" t="s">
        <v>440</v>
      </c>
      <c r="C371" s="4" t="s">
        <v>659</v>
      </c>
      <c r="D371" s="4" t="s">
        <v>660</v>
      </c>
      <c r="E371" s="15" t="s">
        <v>661</v>
      </c>
      <c r="F371" s="15" t="s">
        <v>773</v>
      </c>
      <c r="G371" s="5">
        <v>7233457.8527622018</v>
      </c>
      <c r="H371" s="5">
        <v>0</v>
      </c>
      <c r="I371" s="5">
        <v>0</v>
      </c>
      <c r="J371" s="5">
        <v>653238.73303167429</v>
      </c>
      <c r="K371" s="5">
        <v>0</v>
      </c>
      <c r="L371" s="5">
        <v>548846.21548290155</v>
      </c>
      <c r="M371" s="5">
        <v>0</v>
      </c>
      <c r="N371" s="6">
        <v>0</v>
      </c>
      <c r="O371" s="6">
        <v>-572506.30524028535</v>
      </c>
      <c r="P371" s="6">
        <v>0</v>
      </c>
      <c r="Q371" s="6">
        <v>0</v>
      </c>
      <c r="R371" s="6">
        <v>0</v>
      </c>
      <c r="S371" s="6">
        <v>145681.20000000001</v>
      </c>
      <c r="T371" s="6">
        <v>0</v>
      </c>
      <c r="U371" s="6">
        <v>0</v>
      </c>
      <c r="V371" s="7">
        <f t="shared" si="6"/>
        <v>8008717.6960364915</v>
      </c>
      <c r="W371" s="17"/>
      <c r="X371" s="32"/>
      <c r="Y371" s="17"/>
      <c r="Z371" s="32"/>
      <c r="AA371" s="17"/>
      <c r="AB371" s="32"/>
    </row>
    <row r="372" spans="1:28" ht="30" x14ac:dyDescent="0.25">
      <c r="A372" s="4" t="s">
        <v>440</v>
      </c>
      <c r="B372" s="4" t="s">
        <v>440</v>
      </c>
      <c r="C372" s="4" t="s">
        <v>667</v>
      </c>
      <c r="D372" s="4" t="s">
        <v>668</v>
      </c>
      <c r="E372" s="15" t="s">
        <v>669</v>
      </c>
      <c r="F372" s="15" t="s">
        <v>769</v>
      </c>
      <c r="G372" s="5">
        <v>129990228.23157555</v>
      </c>
      <c r="H372" s="5">
        <v>0</v>
      </c>
      <c r="I372" s="5">
        <v>0</v>
      </c>
      <c r="J372" s="5">
        <v>5211540.6787329996</v>
      </c>
      <c r="K372" s="5">
        <v>4633259.4298641998</v>
      </c>
      <c r="L372" s="5">
        <v>75625707.58927919</v>
      </c>
      <c r="M372" s="5">
        <v>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6">
        <v>5679376.9199999999</v>
      </c>
      <c r="T372" s="6">
        <v>0</v>
      </c>
      <c r="U372" s="6">
        <v>0</v>
      </c>
      <c r="V372" s="7">
        <f t="shared" si="6"/>
        <v>221140112.84945193</v>
      </c>
      <c r="W372" s="17"/>
      <c r="X372" s="32"/>
      <c r="Y372" s="17"/>
      <c r="Z372" s="32"/>
      <c r="AA372" s="17"/>
      <c r="AB372" s="32"/>
    </row>
    <row r="373" spans="1:28" x14ac:dyDescent="0.25">
      <c r="A373" s="4" t="s">
        <v>440</v>
      </c>
      <c r="B373" s="4" t="s">
        <v>440</v>
      </c>
      <c r="C373" s="4" t="s">
        <v>670</v>
      </c>
      <c r="D373" s="4" t="s">
        <v>671</v>
      </c>
      <c r="E373" s="15" t="s">
        <v>672</v>
      </c>
      <c r="F373" s="15" t="s">
        <v>773</v>
      </c>
      <c r="G373" s="5">
        <v>32596901.482539181</v>
      </c>
      <c r="H373" s="5">
        <v>0</v>
      </c>
      <c r="I373" s="5">
        <v>0</v>
      </c>
      <c r="J373" s="5">
        <v>5856448.999497233</v>
      </c>
      <c r="K373" s="5">
        <v>0</v>
      </c>
      <c r="L373" s="5">
        <v>8054304.1171477092</v>
      </c>
      <c r="M373" s="5">
        <v>0</v>
      </c>
      <c r="N373" s="6">
        <v>0</v>
      </c>
      <c r="O373" s="6">
        <v>-8169664.1685938211</v>
      </c>
      <c r="P373" s="6">
        <v>0</v>
      </c>
      <c r="Q373" s="6">
        <v>0</v>
      </c>
      <c r="R373" s="6">
        <v>0</v>
      </c>
      <c r="S373" s="6">
        <v>869310</v>
      </c>
      <c r="T373" s="6">
        <v>0</v>
      </c>
      <c r="U373" s="6">
        <v>0</v>
      </c>
      <c r="V373" s="7">
        <f t="shared" si="6"/>
        <v>39207300.430590294</v>
      </c>
      <c r="W373" s="17"/>
      <c r="X373" s="32"/>
      <c r="Y373" s="17"/>
      <c r="Z373" s="32"/>
      <c r="AA373" s="17"/>
      <c r="AB373" s="32"/>
    </row>
    <row r="374" spans="1:28" x14ac:dyDescent="0.25">
      <c r="A374" s="4" t="s">
        <v>440</v>
      </c>
      <c r="B374" s="4" t="s">
        <v>440</v>
      </c>
      <c r="C374" s="4" t="s">
        <v>673</v>
      </c>
      <c r="D374" s="4" t="s">
        <v>674</v>
      </c>
      <c r="E374" s="15" t="s">
        <v>675</v>
      </c>
      <c r="F374" s="15" t="s">
        <v>773</v>
      </c>
      <c r="G374" s="5">
        <v>3807827.5200046808</v>
      </c>
      <c r="H374" s="5">
        <v>0</v>
      </c>
      <c r="I374" s="5">
        <v>0</v>
      </c>
      <c r="J374" s="5">
        <v>14553.846153846156</v>
      </c>
      <c r="K374" s="5">
        <v>0</v>
      </c>
      <c r="L374" s="5">
        <v>14247.640104136284</v>
      </c>
      <c r="M374" s="5">
        <v>0</v>
      </c>
      <c r="N374" s="6">
        <v>0</v>
      </c>
      <c r="O374" s="6">
        <v>0</v>
      </c>
      <c r="P374" s="6">
        <v>0</v>
      </c>
      <c r="Q374" s="6">
        <v>0</v>
      </c>
      <c r="R374" s="6">
        <v>0</v>
      </c>
      <c r="S374" s="6">
        <v>88108.02</v>
      </c>
      <c r="T374" s="6">
        <v>0</v>
      </c>
      <c r="U374" s="6">
        <v>0</v>
      </c>
      <c r="V374" s="7">
        <f t="shared" si="6"/>
        <v>3924737.0262626633</v>
      </c>
      <c r="W374" s="17"/>
      <c r="X374" s="32"/>
      <c r="Y374" s="17"/>
      <c r="Z374" s="32"/>
      <c r="AA374" s="17"/>
      <c r="AB374" s="32"/>
    </row>
    <row r="375" spans="1:28" x14ac:dyDescent="0.25">
      <c r="A375" s="4" t="s">
        <v>440</v>
      </c>
      <c r="B375" s="4" t="s">
        <v>440</v>
      </c>
      <c r="C375" s="4" t="s">
        <v>676</v>
      </c>
      <c r="D375" s="4" t="s">
        <v>677</v>
      </c>
      <c r="E375" s="15" t="s">
        <v>678</v>
      </c>
      <c r="F375" s="15" t="s">
        <v>769</v>
      </c>
      <c r="G375" s="5">
        <v>292111633.57539666</v>
      </c>
      <c r="H375" s="5">
        <v>0</v>
      </c>
      <c r="I375" s="5">
        <v>0</v>
      </c>
      <c r="J375" s="5">
        <v>11141244.977375999</v>
      </c>
      <c r="K375" s="5">
        <v>5735391.6832579002</v>
      </c>
      <c r="L375" s="5">
        <v>126112590.69446251</v>
      </c>
      <c r="M375" s="5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11958773.76</v>
      </c>
      <c r="T375" s="6">
        <v>0</v>
      </c>
      <c r="U375" s="6">
        <v>0</v>
      </c>
      <c r="V375" s="7">
        <f t="shared" si="6"/>
        <v>447059634.69049299</v>
      </c>
      <c r="W375" s="17"/>
      <c r="X375" s="32"/>
      <c r="Y375" s="17"/>
      <c r="Z375" s="32"/>
      <c r="AA375" s="17"/>
      <c r="AB375" s="32"/>
    </row>
    <row r="376" spans="1:28" ht="30" x14ac:dyDescent="0.25">
      <c r="A376" s="4" t="s">
        <v>440</v>
      </c>
      <c r="B376" s="4" t="s">
        <v>440</v>
      </c>
      <c r="C376" s="4" t="s">
        <v>679</v>
      </c>
      <c r="D376" s="4" t="s">
        <v>680</v>
      </c>
      <c r="E376" s="15" t="s">
        <v>681</v>
      </c>
      <c r="F376" s="15" t="s">
        <v>769</v>
      </c>
      <c r="G376" s="5">
        <v>57687663.625005104</v>
      </c>
      <c r="H376" s="5">
        <v>0</v>
      </c>
      <c r="I376" s="5">
        <v>0</v>
      </c>
      <c r="J376" s="5">
        <v>3481764.3981900001</v>
      </c>
      <c r="K376" s="5">
        <v>2255805.4570136</v>
      </c>
      <c r="L376" s="5">
        <v>37480610.497724421</v>
      </c>
      <c r="M376" s="5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2610000</v>
      </c>
      <c r="T376" s="6">
        <v>0</v>
      </c>
      <c r="U376" s="6">
        <v>0</v>
      </c>
      <c r="V376" s="7">
        <f t="shared" si="6"/>
        <v>103515843.97793312</v>
      </c>
      <c r="W376" s="17"/>
      <c r="X376" s="32"/>
      <c r="Y376" s="17"/>
      <c r="Z376" s="32"/>
      <c r="AA376" s="17"/>
      <c r="AB376" s="32"/>
    </row>
    <row r="377" spans="1:28" x14ac:dyDescent="0.25">
      <c r="A377" s="4" t="s">
        <v>440</v>
      </c>
      <c r="B377" s="4" t="s">
        <v>440</v>
      </c>
      <c r="C377" s="4" t="s">
        <v>682</v>
      </c>
      <c r="D377" s="4" t="s">
        <v>683</v>
      </c>
      <c r="E377" s="15" t="s">
        <v>684</v>
      </c>
      <c r="F377" s="15" t="s">
        <v>769</v>
      </c>
      <c r="G377" s="5">
        <v>88256361.512989566</v>
      </c>
      <c r="H377" s="5">
        <v>0</v>
      </c>
      <c r="I377" s="5">
        <v>0</v>
      </c>
      <c r="J377" s="5">
        <v>3151979.3212669999</v>
      </c>
      <c r="K377" s="5">
        <v>2046962.5972851</v>
      </c>
      <c r="L377" s="5">
        <v>42384325.851914421</v>
      </c>
      <c r="M377" s="5">
        <v>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3714058.8000000003</v>
      </c>
      <c r="T377" s="6">
        <v>0</v>
      </c>
      <c r="U377" s="6">
        <v>0</v>
      </c>
      <c r="V377" s="7">
        <f t="shared" si="6"/>
        <v>139553688.0834561</v>
      </c>
      <c r="W377" s="17"/>
      <c r="X377" s="32"/>
      <c r="Y377" s="17"/>
      <c r="Z377" s="32"/>
      <c r="AA377" s="17"/>
      <c r="AB377" s="32"/>
    </row>
    <row r="378" spans="1:28" x14ac:dyDescent="0.25">
      <c r="A378" s="4" t="s">
        <v>440</v>
      </c>
      <c r="B378" s="4" t="s">
        <v>440</v>
      </c>
      <c r="C378" s="4" t="s">
        <v>682</v>
      </c>
      <c r="D378" s="4" t="s">
        <v>683</v>
      </c>
      <c r="E378" s="15" t="s">
        <v>685</v>
      </c>
      <c r="F378" s="15" t="s">
        <v>769</v>
      </c>
      <c r="G378" s="5">
        <v>123661754.37696069</v>
      </c>
      <c r="H378" s="5">
        <v>0</v>
      </c>
      <c r="I378" s="5">
        <v>0</v>
      </c>
      <c r="J378" s="5">
        <v>6854648.8959275996</v>
      </c>
      <c r="K378" s="5">
        <v>4816715.4841628997</v>
      </c>
      <c r="L378" s="5">
        <v>72281149.908345267</v>
      </c>
      <c r="M378" s="5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6075025.9199999999</v>
      </c>
      <c r="T378" s="6">
        <v>0</v>
      </c>
      <c r="U378" s="6">
        <v>0</v>
      </c>
      <c r="V378" s="7">
        <f t="shared" si="6"/>
        <v>213689294.58539644</v>
      </c>
      <c r="W378" s="17"/>
      <c r="X378" s="32"/>
      <c r="Y378" s="17"/>
      <c r="Z378" s="32"/>
      <c r="AA378" s="17"/>
      <c r="AB378" s="32"/>
    </row>
    <row r="379" spans="1:28" x14ac:dyDescent="0.25">
      <c r="A379" s="4" t="s">
        <v>440</v>
      </c>
      <c r="B379" s="4" t="s">
        <v>440</v>
      </c>
      <c r="C379" s="4" t="s">
        <v>686</v>
      </c>
      <c r="D379" s="4" t="s">
        <v>687</v>
      </c>
      <c r="E379" s="15" t="s">
        <v>688</v>
      </c>
      <c r="F379" s="15" t="s">
        <v>769</v>
      </c>
      <c r="G379" s="5">
        <v>51163580.692197405</v>
      </c>
      <c r="H379" s="5">
        <v>0</v>
      </c>
      <c r="I379" s="5">
        <v>0</v>
      </c>
      <c r="J379" s="5">
        <v>1955837.3303167</v>
      </c>
      <c r="K379" s="5">
        <v>1151198.7963801001</v>
      </c>
      <c r="L379" s="5">
        <v>18597792.5272463</v>
      </c>
      <c r="M379" s="5">
        <v>0</v>
      </c>
      <c r="N379" s="6">
        <v>0</v>
      </c>
      <c r="O379" s="6">
        <v>10725488.807378143</v>
      </c>
      <c r="P379" s="6">
        <v>0</v>
      </c>
      <c r="Q379" s="6">
        <v>0</v>
      </c>
      <c r="R379" s="6">
        <v>0</v>
      </c>
      <c r="S379" s="6">
        <v>2177137.08</v>
      </c>
      <c r="T379" s="6">
        <v>0</v>
      </c>
      <c r="U379" s="6">
        <v>0</v>
      </c>
      <c r="V379" s="7">
        <f t="shared" si="6"/>
        <v>85771035.233518645</v>
      </c>
      <c r="W379" s="17"/>
      <c r="X379" s="32"/>
      <c r="Y379" s="17"/>
      <c r="Z379" s="32"/>
      <c r="AA379" s="17"/>
      <c r="AB379" s="32"/>
    </row>
    <row r="380" spans="1:28" x14ac:dyDescent="0.25">
      <c r="A380" s="4" t="s">
        <v>440</v>
      </c>
      <c r="B380" s="4" t="s">
        <v>440</v>
      </c>
      <c r="C380" s="4" t="s">
        <v>689</v>
      </c>
      <c r="D380" s="4" t="s">
        <v>690</v>
      </c>
      <c r="E380" s="15" t="s">
        <v>691</v>
      </c>
      <c r="F380" s="15" t="s">
        <v>769</v>
      </c>
      <c r="G380" s="5">
        <v>27700133.029630508</v>
      </c>
      <c r="H380" s="5">
        <v>0</v>
      </c>
      <c r="I380" s="5">
        <v>0</v>
      </c>
      <c r="J380" s="5">
        <v>1107539.2307692</v>
      </c>
      <c r="K380" s="5">
        <v>727657.82805430004</v>
      </c>
      <c r="L380" s="5">
        <v>12237048.871574402</v>
      </c>
      <c r="M380" s="5">
        <v>0</v>
      </c>
      <c r="N380" s="6">
        <v>0</v>
      </c>
      <c r="O380" s="6">
        <v>13199321.028947547</v>
      </c>
      <c r="P380" s="6">
        <v>0</v>
      </c>
      <c r="Q380" s="6">
        <v>0</v>
      </c>
      <c r="R380" s="6">
        <v>0</v>
      </c>
      <c r="S380" s="6">
        <v>1350000</v>
      </c>
      <c r="T380" s="6">
        <v>0</v>
      </c>
      <c r="U380" s="6">
        <v>0</v>
      </c>
      <c r="V380" s="7">
        <f t="shared" si="6"/>
        <v>56321699.988975957</v>
      </c>
      <c r="W380" s="17"/>
      <c r="X380" s="32"/>
      <c r="Y380" s="17"/>
      <c r="Z380" s="32"/>
      <c r="AA380" s="17"/>
      <c r="AB380" s="32"/>
    </row>
    <row r="381" spans="1:28" x14ac:dyDescent="0.25">
      <c r="A381" s="4" t="s">
        <v>440</v>
      </c>
      <c r="B381" s="4" t="s">
        <v>440</v>
      </c>
      <c r="C381" s="4" t="s">
        <v>689</v>
      </c>
      <c r="D381" s="4" t="s">
        <v>690</v>
      </c>
      <c r="E381" s="15" t="s">
        <v>692</v>
      </c>
      <c r="F381" s="15" t="s">
        <v>769</v>
      </c>
      <c r="G381" s="5">
        <v>144254048.73286152</v>
      </c>
      <c r="H381" s="5">
        <v>0</v>
      </c>
      <c r="I381" s="5">
        <v>0</v>
      </c>
      <c r="J381" s="5">
        <v>4140623.5294118002</v>
      </c>
      <c r="K381" s="5">
        <v>2499922.9864253001</v>
      </c>
      <c r="L381" s="5">
        <v>68848992.544916525</v>
      </c>
      <c r="M381" s="5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</v>
      </c>
      <c r="S381" s="6">
        <v>4984326.9000000004</v>
      </c>
      <c r="T381" s="6">
        <v>0</v>
      </c>
      <c r="U381" s="6">
        <v>0</v>
      </c>
      <c r="V381" s="7">
        <f t="shared" si="6"/>
        <v>224727914.69361517</v>
      </c>
      <c r="W381" s="17"/>
      <c r="X381" s="32"/>
      <c r="Y381" s="17"/>
      <c r="Z381" s="32"/>
      <c r="AA381" s="17"/>
      <c r="AB381" s="32"/>
    </row>
    <row r="382" spans="1:28" x14ac:dyDescent="0.25">
      <c r="A382" s="4" t="s">
        <v>440</v>
      </c>
      <c r="B382" s="4" t="s">
        <v>440</v>
      </c>
      <c r="C382" s="4" t="s">
        <v>693</v>
      </c>
      <c r="D382" s="4" t="s">
        <v>694</v>
      </c>
      <c r="E382" s="15" t="s">
        <v>695</v>
      </c>
      <c r="F382" s="15" t="s">
        <v>769</v>
      </c>
      <c r="G382" s="5">
        <v>58279703.402955629</v>
      </c>
      <c r="H382" s="5">
        <v>0</v>
      </c>
      <c r="I382" s="5">
        <v>0</v>
      </c>
      <c r="J382" s="5">
        <v>1857585.9276018001</v>
      </c>
      <c r="K382" s="5">
        <v>1346568.9954750999</v>
      </c>
      <c r="L382" s="5">
        <v>20410842.904815055</v>
      </c>
      <c r="M382" s="5">
        <v>0</v>
      </c>
      <c r="N382" s="6">
        <v>0</v>
      </c>
      <c r="O382" s="6">
        <v>5901208.3279399574</v>
      </c>
      <c r="P382" s="6">
        <v>0</v>
      </c>
      <c r="Q382" s="6">
        <v>0</v>
      </c>
      <c r="R382" s="6">
        <v>0</v>
      </c>
      <c r="S382" s="6">
        <v>2250000</v>
      </c>
      <c r="T382" s="6">
        <v>0</v>
      </c>
      <c r="U382" s="6">
        <v>0</v>
      </c>
      <c r="V382" s="7">
        <f t="shared" si="6"/>
        <v>90045909.55878754</v>
      </c>
      <c r="W382" s="17"/>
      <c r="X382" s="32"/>
      <c r="Y382" s="17"/>
      <c r="Z382" s="32"/>
      <c r="AA382" s="17"/>
      <c r="AB382" s="32"/>
    </row>
    <row r="383" spans="1:28" x14ac:dyDescent="0.25">
      <c r="A383" s="4" t="s">
        <v>440</v>
      </c>
      <c r="B383" s="4" t="s">
        <v>440</v>
      </c>
      <c r="C383" s="4" t="s">
        <v>735</v>
      </c>
      <c r="D383" s="4" t="s">
        <v>736</v>
      </c>
      <c r="E383" s="19">
        <v>133</v>
      </c>
      <c r="F383" s="15" t="s">
        <v>769</v>
      </c>
      <c r="G383" s="5">
        <v>78490962.184628636</v>
      </c>
      <c r="H383" s="5">
        <v>0</v>
      </c>
      <c r="I383" s="5">
        <v>0</v>
      </c>
      <c r="J383" s="5">
        <v>2823010.6334842001</v>
      </c>
      <c r="K383" s="5">
        <v>1968504.6968326</v>
      </c>
      <c r="L383" s="5">
        <v>39906856.048447624</v>
      </c>
      <c r="M383" s="5">
        <v>0</v>
      </c>
      <c r="N383" s="6">
        <v>0</v>
      </c>
      <c r="O383" s="6">
        <v>-1675475.2342095664</v>
      </c>
      <c r="P383" s="6">
        <v>0</v>
      </c>
      <c r="Q383" s="6">
        <v>0</v>
      </c>
      <c r="R383" s="6">
        <v>0</v>
      </c>
      <c r="S383" s="6">
        <v>2614134.96</v>
      </c>
      <c r="T383" s="6">
        <v>0</v>
      </c>
      <c r="U383" s="6">
        <v>0</v>
      </c>
      <c r="V383" s="7">
        <f t="shared" si="6"/>
        <v>124127993.28918348</v>
      </c>
      <c r="W383" s="17"/>
      <c r="X383" s="32"/>
      <c r="Y383" s="17"/>
      <c r="Z383" s="32"/>
      <c r="AA383" s="17"/>
      <c r="AB383" s="32"/>
    </row>
    <row r="384" spans="1:28" x14ac:dyDescent="0.25">
      <c r="A384" s="4" t="s">
        <v>440</v>
      </c>
      <c r="B384" s="4" t="s">
        <v>440</v>
      </c>
      <c r="C384" s="4" t="s">
        <v>735</v>
      </c>
      <c r="D384" s="4" t="s">
        <v>736</v>
      </c>
      <c r="E384" s="19">
        <v>140</v>
      </c>
      <c r="F384" s="15" t="s">
        <v>769</v>
      </c>
      <c r="G384" s="5">
        <v>74072742.553969964</v>
      </c>
      <c r="H384" s="5">
        <v>0</v>
      </c>
      <c r="I384" s="5">
        <v>0</v>
      </c>
      <c r="J384" s="5">
        <v>2551535.1131222001</v>
      </c>
      <c r="K384" s="5">
        <v>1647892.1719457</v>
      </c>
      <c r="L384" s="5">
        <v>35948347.269753948</v>
      </c>
      <c r="M384" s="5">
        <v>0</v>
      </c>
      <c r="N384" s="6">
        <v>0</v>
      </c>
      <c r="O384" s="6">
        <v>0</v>
      </c>
      <c r="P384" s="6">
        <v>0</v>
      </c>
      <c r="Q384" s="6">
        <v>0</v>
      </c>
      <c r="R384" s="6">
        <v>0</v>
      </c>
      <c r="S384" s="6">
        <v>2639225.16</v>
      </c>
      <c r="T384" s="6">
        <v>0</v>
      </c>
      <c r="U384" s="6">
        <v>0</v>
      </c>
      <c r="V384" s="7">
        <f t="shared" si="6"/>
        <v>116859742.26879181</v>
      </c>
      <c r="W384" s="17"/>
      <c r="X384" s="32"/>
      <c r="Y384" s="17"/>
      <c r="Z384" s="32"/>
      <c r="AA384" s="17"/>
      <c r="AB384" s="32"/>
    </row>
    <row r="385" spans="1:28" x14ac:dyDescent="0.25">
      <c r="A385" s="4" t="s">
        <v>440</v>
      </c>
      <c r="B385" s="4" t="s">
        <v>440</v>
      </c>
      <c r="C385" s="4" t="s">
        <v>735</v>
      </c>
      <c r="D385" s="4" t="s">
        <v>736</v>
      </c>
      <c r="E385" s="15" t="s">
        <v>516</v>
      </c>
      <c r="F385" s="15" t="s">
        <v>769</v>
      </c>
      <c r="G385" s="5">
        <v>51306456.486442477</v>
      </c>
      <c r="H385" s="5">
        <v>0</v>
      </c>
      <c r="I385" s="5">
        <v>0</v>
      </c>
      <c r="J385" s="5">
        <v>1693010</v>
      </c>
      <c r="K385" s="5">
        <v>1108007.7556561001</v>
      </c>
      <c r="L385" s="5">
        <v>19142027.427280016</v>
      </c>
      <c r="M385" s="5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1890000</v>
      </c>
      <c r="T385" s="6">
        <v>0</v>
      </c>
      <c r="U385" s="6">
        <v>0</v>
      </c>
      <c r="V385" s="7">
        <f t="shared" si="6"/>
        <v>75139501.669378594</v>
      </c>
      <c r="W385" s="17"/>
      <c r="X385" s="32"/>
      <c r="Y385" s="17"/>
      <c r="Z385" s="32"/>
      <c r="AA385" s="17"/>
      <c r="AB385" s="32"/>
    </row>
    <row r="386" spans="1:28" x14ac:dyDescent="0.25">
      <c r="A386" s="4" t="s">
        <v>440</v>
      </c>
      <c r="B386" s="4" t="s">
        <v>440</v>
      </c>
      <c r="C386" s="4" t="s">
        <v>735</v>
      </c>
      <c r="D386" s="4" t="s">
        <v>736</v>
      </c>
      <c r="E386" s="15" t="s">
        <v>737</v>
      </c>
      <c r="F386" s="15" t="s">
        <v>773</v>
      </c>
      <c r="G386" s="5">
        <v>19556461.869460728</v>
      </c>
      <c r="H386" s="5">
        <v>0</v>
      </c>
      <c r="I386" s="5">
        <v>0</v>
      </c>
      <c r="J386" s="5">
        <v>1344705.1704374058</v>
      </c>
      <c r="K386" s="5">
        <v>0</v>
      </c>
      <c r="L386" s="5">
        <v>2034957.0074843066</v>
      </c>
      <c r="M386" s="5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</v>
      </c>
      <c r="S386" s="6">
        <v>1054094.76</v>
      </c>
      <c r="T386" s="6">
        <v>0</v>
      </c>
      <c r="U386" s="6">
        <v>0</v>
      </c>
      <c r="V386" s="7">
        <f t="shared" si="6"/>
        <v>23990218.807382442</v>
      </c>
      <c r="W386" s="17"/>
      <c r="X386" s="32"/>
      <c r="Y386" s="17"/>
      <c r="Z386" s="32"/>
      <c r="AA386" s="17"/>
      <c r="AB386" s="32"/>
    </row>
    <row r="387" spans="1:28" x14ac:dyDescent="0.25">
      <c r="A387" s="4" t="s">
        <v>440</v>
      </c>
      <c r="B387" s="4" t="s">
        <v>440</v>
      </c>
      <c r="C387" s="4" t="s">
        <v>696</v>
      </c>
      <c r="D387" s="4" t="s">
        <v>697</v>
      </c>
      <c r="E387" s="15" t="s">
        <v>698</v>
      </c>
      <c r="F387" s="15" t="s">
        <v>769</v>
      </c>
      <c r="G387" s="5">
        <v>51596704.607707068</v>
      </c>
      <c r="H387" s="5">
        <v>0</v>
      </c>
      <c r="I387" s="5">
        <v>0</v>
      </c>
      <c r="J387" s="5">
        <v>1964942.4434388999</v>
      </c>
      <c r="K387" s="5">
        <v>926140.26244344003</v>
      </c>
      <c r="L387" s="5">
        <v>20315978.949092969</v>
      </c>
      <c r="M387" s="5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1790629.74</v>
      </c>
      <c r="T387" s="6">
        <v>0</v>
      </c>
      <c r="U387" s="6">
        <v>0</v>
      </c>
      <c r="V387" s="7">
        <f t="shared" si="6"/>
        <v>76594396.002682373</v>
      </c>
      <c r="W387" s="17"/>
      <c r="X387" s="32"/>
      <c r="Y387" s="17"/>
      <c r="Z387" s="32"/>
      <c r="AA387" s="17"/>
      <c r="AB387" s="32"/>
    </row>
    <row r="388" spans="1:28" x14ac:dyDescent="0.25">
      <c r="A388" s="4" t="s">
        <v>440</v>
      </c>
      <c r="B388" s="4" t="s">
        <v>440</v>
      </c>
      <c r="C388" s="4" t="s">
        <v>699</v>
      </c>
      <c r="D388" s="4" t="s">
        <v>700</v>
      </c>
      <c r="E388" s="15" t="s">
        <v>701</v>
      </c>
      <c r="F388" s="15" t="s">
        <v>769</v>
      </c>
      <c r="G388" s="5">
        <v>64405285.551505357</v>
      </c>
      <c r="H388" s="5">
        <v>0</v>
      </c>
      <c r="I388" s="5">
        <v>0</v>
      </c>
      <c r="J388" s="5">
        <v>1608183.4751130999</v>
      </c>
      <c r="K388" s="5">
        <v>1292204.4343890999</v>
      </c>
      <c r="L388" s="5">
        <v>22496613.477131255</v>
      </c>
      <c r="M388" s="5">
        <v>0</v>
      </c>
      <c r="N388" s="6">
        <v>0</v>
      </c>
      <c r="O388" s="6">
        <v>5754009.7474364042</v>
      </c>
      <c r="P388" s="6">
        <v>0</v>
      </c>
      <c r="Q388" s="6">
        <v>0</v>
      </c>
      <c r="R388" s="6">
        <v>0</v>
      </c>
      <c r="S388" s="6">
        <v>2485320.3000000003</v>
      </c>
      <c r="T388" s="6">
        <v>0</v>
      </c>
      <c r="U388" s="6">
        <v>0</v>
      </c>
      <c r="V388" s="7">
        <f t="shared" si="6"/>
        <v>98041616.985575214</v>
      </c>
      <c r="W388" s="17"/>
      <c r="X388" s="32"/>
      <c r="Y388" s="17"/>
      <c r="Z388" s="32"/>
      <c r="AA388" s="17"/>
      <c r="AB388" s="32"/>
    </row>
    <row r="389" spans="1:28" x14ac:dyDescent="0.25">
      <c r="A389" s="4" t="s">
        <v>440</v>
      </c>
      <c r="B389" s="4" t="s">
        <v>440</v>
      </c>
      <c r="C389" s="4" t="s">
        <v>743</v>
      </c>
      <c r="D389" s="4" t="s">
        <v>744</v>
      </c>
      <c r="E389" s="15" t="s">
        <v>745</v>
      </c>
      <c r="F389" s="15" t="s">
        <v>769</v>
      </c>
      <c r="G389" s="5">
        <v>88754697.217227161</v>
      </c>
      <c r="H389" s="5">
        <v>0</v>
      </c>
      <c r="I389" s="5">
        <v>0</v>
      </c>
      <c r="J389" s="5">
        <v>3466809.2760180999</v>
      </c>
      <c r="K389" s="5">
        <v>2050623.6289593</v>
      </c>
      <c r="L389" s="5">
        <v>50709017.966987543</v>
      </c>
      <c r="M389" s="5">
        <v>0</v>
      </c>
      <c r="N389" s="6">
        <v>0</v>
      </c>
      <c r="O389" s="6">
        <v>-271284.91332021862</v>
      </c>
      <c r="P389" s="6">
        <v>0</v>
      </c>
      <c r="Q389" s="6">
        <v>0</v>
      </c>
      <c r="R389" s="6">
        <v>0</v>
      </c>
      <c r="S389" s="6">
        <v>3728775.42</v>
      </c>
      <c r="T389" s="6">
        <v>0</v>
      </c>
      <c r="U389" s="6">
        <v>0</v>
      </c>
      <c r="V389" s="7">
        <f t="shared" si="6"/>
        <v>148438638.59587187</v>
      </c>
      <c r="W389" s="17"/>
      <c r="X389" s="32"/>
      <c r="Y389" s="17"/>
      <c r="Z389" s="32"/>
      <c r="AA389" s="17"/>
      <c r="AB389" s="32"/>
    </row>
    <row r="390" spans="1:28" x14ac:dyDescent="0.25">
      <c r="A390" s="4" t="s">
        <v>440</v>
      </c>
      <c r="B390" s="4" t="s">
        <v>440</v>
      </c>
      <c r="C390" s="4" t="s">
        <v>702</v>
      </c>
      <c r="D390" s="4" t="s">
        <v>703</v>
      </c>
      <c r="E390" s="15" t="s">
        <v>704</v>
      </c>
      <c r="F390" s="15" t="s">
        <v>769</v>
      </c>
      <c r="G390" s="5">
        <v>102008062.5140287</v>
      </c>
      <c r="H390" s="5">
        <v>0</v>
      </c>
      <c r="I390" s="5">
        <v>0</v>
      </c>
      <c r="J390" s="5">
        <v>3708039.9638009002</v>
      </c>
      <c r="K390" s="5">
        <v>2702508.6334842001</v>
      </c>
      <c r="L390" s="5">
        <v>46500920.346242391</v>
      </c>
      <c r="M390" s="5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6">
        <v>4104439.7399999998</v>
      </c>
      <c r="T390" s="6">
        <v>0</v>
      </c>
      <c r="U390" s="6">
        <v>0</v>
      </c>
      <c r="V390" s="7">
        <f t="shared" si="6"/>
        <v>159023971.1975562</v>
      </c>
      <c r="W390" s="17"/>
      <c r="X390" s="32"/>
      <c r="Y390" s="17"/>
      <c r="Z390" s="32"/>
      <c r="AA390" s="17"/>
      <c r="AB390" s="32"/>
    </row>
    <row r="391" spans="1:28" x14ac:dyDescent="0.25">
      <c r="A391" s="4" t="s">
        <v>440</v>
      </c>
      <c r="B391" s="4" t="s">
        <v>440</v>
      </c>
      <c r="C391" s="4" t="s">
        <v>388</v>
      </c>
      <c r="D391" s="4" t="s">
        <v>389</v>
      </c>
      <c r="E391" s="15" t="s">
        <v>705</v>
      </c>
      <c r="F391" s="15" t="s">
        <v>769</v>
      </c>
      <c r="G391" s="5">
        <v>100936168.8356678</v>
      </c>
      <c r="H391" s="5">
        <v>0</v>
      </c>
      <c r="I391" s="5">
        <v>0</v>
      </c>
      <c r="J391" s="5">
        <v>4184004.7963800002</v>
      </c>
      <c r="K391" s="5">
        <v>2829014.9954750999</v>
      </c>
      <c r="L391" s="5">
        <v>56132051.931691095</v>
      </c>
      <c r="M391" s="5">
        <v>0</v>
      </c>
      <c r="N391" s="6">
        <v>0</v>
      </c>
      <c r="O391" s="6">
        <v>-17474066.493933443</v>
      </c>
      <c r="P391" s="6">
        <v>0</v>
      </c>
      <c r="Q391" s="6">
        <v>0</v>
      </c>
      <c r="R391" s="6">
        <v>0</v>
      </c>
      <c r="S391" s="6">
        <v>3333600</v>
      </c>
      <c r="T391" s="6">
        <v>0</v>
      </c>
      <c r="U391" s="6">
        <v>0</v>
      </c>
      <c r="V391" s="7">
        <f t="shared" si="6"/>
        <v>149940774.06528056</v>
      </c>
      <c r="W391" s="17"/>
      <c r="X391" s="32"/>
      <c r="Y391" s="17"/>
      <c r="Z391" s="32"/>
      <c r="AA391" s="17"/>
      <c r="AB391" s="32"/>
    </row>
    <row r="392" spans="1:28" x14ac:dyDescent="0.25">
      <c r="A392" s="4" t="s">
        <v>440</v>
      </c>
      <c r="B392" s="4" t="s">
        <v>440</v>
      </c>
      <c r="C392" s="4" t="s">
        <v>388</v>
      </c>
      <c r="D392" s="4" t="s">
        <v>389</v>
      </c>
      <c r="E392" s="15" t="s">
        <v>706</v>
      </c>
      <c r="F392" s="15" t="s">
        <v>773</v>
      </c>
      <c r="G392" s="5">
        <v>83637858.660657316</v>
      </c>
      <c r="H392" s="5">
        <v>0</v>
      </c>
      <c r="I392" s="5">
        <v>0</v>
      </c>
      <c r="J392" s="5">
        <v>19037949.001508292</v>
      </c>
      <c r="K392" s="5">
        <v>0</v>
      </c>
      <c r="L392" s="5">
        <v>13163948.316986728</v>
      </c>
      <c r="M392" s="5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  <c r="S392" s="6">
        <v>5211437.58</v>
      </c>
      <c r="T392" s="6">
        <v>0</v>
      </c>
      <c r="U392" s="6">
        <v>0</v>
      </c>
      <c r="V392" s="7">
        <f t="shared" si="6"/>
        <v>121051193.55915233</v>
      </c>
      <c r="W392" s="17"/>
      <c r="X392" s="32"/>
      <c r="Y392" s="17"/>
      <c r="Z392" s="32"/>
      <c r="AA392" s="17"/>
      <c r="AB392" s="32"/>
    </row>
    <row r="393" spans="1:28" x14ac:dyDescent="0.25">
      <c r="A393" s="4" t="s">
        <v>440</v>
      </c>
      <c r="B393" s="4" t="s">
        <v>440</v>
      </c>
      <c r="C393" s="4" t="s">
        <v>388</v>
      </c>
      <c r="D393" s="4" t="s">
        <v>389</v>
      </c>
      <c r="E393" s="15" t="s">
        <v>707</v>
      </c>
      <c r="F393" s="15" t="s">
        <v>773</v>
      </c>
      <c r="G393" s="5">
        <v>4664522.4652556349</v>
      </c>
      <c r="H393" s="5">
        <v>0</v>
      </c>
      <c r="I393" s="5">
        <v>0</v>
      </c>
      <c r="J393" s="5">
        <v>230853.63197586726</v>
      </c>
      <c r="K393" s="5">
        <v>0</v>
      </c>
      <c r="L393" s="5">
        <v>230726.80854502547</v>
      </c>
      <c r="M393" s="5">
        <v>0</v>
      </c>
      <c r="N393" s="6">
        <v>0</v>
      </c>
      <c r="O393" s="6">
        <v>-245412.93683672033</v>
      </c>
      <c r="P393" s="6">
        <v>0</v>
      </c>
      <c r="Q393" s="6">
        <v>0</v>
      </c>
      <c r="R393" s="6">
        <v>0</v>
      </c>
      <c r="S393" s="6">
        <v>103464.90000000001</v>
      </c>
      <c r="T393" s="6">
        <v>0</v>
      </c>
      <c r="U393" s="6">
        <v>0</v>
      </c>
      <c r="V393" s="7">
        <f t="shared" si="6"/>
        <v>4984154.8689398067</v>
      </c>
      <c r="W393" s="17"/>
      <c r="X393" s="32"/>
      <c r="Y393" s="17"/>
      <c r="Z393" s="32"/>
      <c r="AA393" s="17"/>
      <c r="AB393" s="32"/>
    </row>
    <row r="394" spans="1:28" x14ac:dyDescent="0.25">
      <c r="A394" s="4" t="s">
        <v>440</v>
      </c>
      <c r="B394" s="4" t="s">
        <v>440</v>
      </c>
      <c r="C394" s="4" t="s">
        <v>708</v>
      </c>
      <c r="D394" s="4" t="s">
        <v>709</v>
      </c>
      <c r="E394" s="15" t="s">
        <v>710</v>
      </c>
      <c r="F394" s="15" t="s">
        <v>769</v>
      </c>
      <c r="G394" s="5">
        <v>104088092.08935852</v>
      </c>
      <c r="H394" s="5">
        <v>0</v>
      </c>
      <c r="I394" s="5">
        <v>0</v>
      </c>
      <c r="J394" s="5">
        <v>5648744.3891403005</v>
      </c>
      <c r="K394" s="5">
        <v>3653336.6244343999</v>
      </c>
      <c r="L394" s="5">
        <v>65592537.857061878</v>
      </c>
      <c r="M394" s="5">
        <v>0</v>
      </c>
      <c r="N394" s="6">
        <v>0</v>
      </c>
      <c r="O394" s="6">
        <v>18676957.591204286</v>
      </c>
      <c r="P394" s="6">
        <v>0</v>
      </c>
      <c r="Q394" s="6">
        <v>0</v>
      </c>
      <c r="R394" s="6">
        <v>0</v>
      </c>
      <c r="S394" s="6">
        <v>5368896.7199999997</v>
      </c>
      <c r="T394" s="6">
        <v>0</v>
      </c>
      <c r="U394" s="6">
        <v>0</v>
      </c>
      <c r="V394" s="7">
        <f t="shared" si="6"/>
        <v>203028565.27119938</v>
      </c>
      <c r="W394" s="17"/>
      <c r="X394" s="32"/>
      <c r="Y394" s="17"/>
      <c r="Z394" s="32"/>
      <c r="AA394" s="17"/>
      <c r="AB394" s="32"/>
    </row>
    <row r="395" spans="1:28" x14ac:dyDescent="0.25">
      <c r="A395" s="4" t="s">
        <v>440</v>
      </c>
      <c r="B395" s="4" t="s">
        <v>440</v>
      </c>
      <c r="C395" s="4" t="s">
        <v>711</v>
      </c>
      <c r="D395" s="4" t="s">
        <v>712</v>
      </c>
      <c r="E395" s="15" t="s">
        <v>713</v>
      </c>
      <c r="F395" s="15" t="s">
        <v>769</v>
      </c>
      <c r="G395" s="5">
        <v>115234462.65116617</v>
      </c>
      <c r="H395" s="5">
        <v>0</v>
      </c>
      <c r="I395" s="5">
        <v>0</v>
      </c>
      <c r="J395" s="5">
        <v>5241184.9321266999</v>
      </c>
      <c r="K395" s="5">
        <v>3021825.6832579002</v>
      </c>
      <c r="L395" s="5">
        <v>64150353.341982342</v>
      </c>
      <c r="M395" s="5">
        <v>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  <c r="S395" s="6">
        <v>5536738.2600000007</v>
      </c>
      <c r="T395" s="6">
        <v>0</v>
      </c>
      <c r="U395" s="6">
        <v>0</v>
      </c>
      <c r="V395" s="7">
        <f t="shared" si="6"/>
        <v>193184564.8685331</v>
      </c>
      <c r="W395" s="17"/>
      <c r="X395" s="32"/>
      <c r="Y395" s="17"/>
      <c r="Z395" s="32"/>
      <c r="AA395" s="17"/>
      <c r="AB395" s="32"/>
    </row>
    <row r="396" spans="1:28" x14ac:dyDescent="0.25">
      <c r="A396" s="4" t="s">
        <v>440</v>
      </c>
      <c r="B396" s="4" t="s">
        <v>440</v>
      </c>
      <c r="C396" s="4" t="s">
        <v>711</v>
      </c>
      <c r="D396" s="4" t="s">
        <v>712</v>
      </c>
      <c r="E396" s="15" t="s">
        <v>714</v>
      </c>
      <c r="F396" s="15" t="s">
        <v>769</v>
      </c>
      <c r="G396" s="5">
        <v>292341761.72392142</v>
      </c>
      <c r="H396" s="5">
        <v>0</v>
      </c>
      <c r="I396" s="5">
        <v>0</v>
      </c>
      <c r="J396" s="5">
        <v>12840653.837104</v>
      </c>
      <c r="K396" s="5">
        <v>13216946.524886999</v>
      </c>
      <c r="L396" s="5">
        <v>137744818.91270149</v>
      </c>
      <c r="M396" s="5">
        <v>0</v>
      </c>
      <c r="N396" s="6">
        <v>0</v>
      </c>
      <c r="O396" s="6">
        <v>11606296.795658469</v>
      </c>
      <c r="P396" s="6">
        <v>0</v>
      </c>
      <c r="Q396" s="6">
        <v>0</v>
      </c>
      <c r="R396" s="6">
        <v>0</v>
      </c>
      <c r="S396" s="6">
        <v>15020332.380000001</v>
      </c>
      <c r="T396" s="6">
        <v>0</v>
      </c>
      <c r="U396" s="6">
        <v>0</v>
      </c>
      <c r="V396" s="7">
        <f t="shared" si="6"/>
        <v>482770810.17427242</v>
      </c>
      <c r="W396" s="17"/>
      <c r="X396" s="32"/>
      <c r="Y396" s="17"/>
      <c r="Z396" s="32"/>
      <c r="AA396" s="17"/>
      <c r="AB396" s="32"/>
    </row>
    <row r="397" spans="1:28" x14ac:dyDescent="0.25">
      <c r="A397" s="4" t="s">
        <v>440</v>
      </c>
      <c r="B397" s="4" t="s">
        <v>440</v>
      </c>
      <c r="C397" s="4" t="s">
        <v>711</v>
      </c>
      <c r="D397" s="4" t="s">
        <v>712</v>
      </c>
      <c r="E397" s="15" t="s">
        <v>715</v>
      </c>
      <c r="F397" s="15" t="s">
        <v>771</v>
      </c>
      <c r="G397" s="5">
        <v>40321423.820576683</v>
      </c>
      <c r="H397" s="5">
        <v>39409020.937182873</v>
      </c>
      <c r="I397" s="5">
        <v>0</v>
      </c>
      <c r="J397" s="5">
        <v>3099064.3438913999</v>
      </c>
      <c r="K397" s="5">
        <v>2693929.2941176002</v>
      </c>
      <c r="L397" s="5">
        <v>0</v>
      </c>
      <c r="M397" s="5">
        <v>41806144.813334808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  <c r="S397" s="6">
        <v>0</v>
      </c>
      <c r="T397" s="6">
        <v>3075090.8400000003</v>
      </c>
      <c r="U397" s="6">
        <v>0</v>
      </c>
      <c r="V397" s="7">
        <f t="shared" si="6"/>
        <v>130404674.04910336</v>
      </c>
      <c r="W397" s="17"/>
      <c r="X397" s="32"/>
      <c r="Y397" s="17"/>
      <c r="Z397" s="32"/>
      <c r="AA397" s="17"/>
      <c r="AB397" s="32"/>
    </row>
    <row r="398" spans="1:28" x14ac:dyDescent="0.25">
      <c r="A398" s="4" t="s">
        <v>440</v>
      </c>
      <c r="B398" s="4" t="s">
        <v>440</v>
      </c>
      <c r="C398" s="4" t="s">
        <v>18</v>
      </c>
      <c r="D398" s="4" t="s">
        <v>19</v>
      </c>
      <c r="E398" s="15" t="s">
        <v>716</v>
      </c>
      <c r="F398" s="15" t="s">
        <v>771</v>
      </c>
      <c r="G398" s="5">
        <v>35171302.77849903</v>
      </c>
      <c r="H398" s="5">
        <v>34375438.073655866</v>
      </c>
      <c r="I398" s="5">
        <v>0</v>
      </c>
      <c r="J398" s="5">
        <v>1727172.2171946</v>
      </c>
      <c r="K398" s="5">
        <v>1136768.1628959</v>
      </c>
      <c r="L398" s="5">
        <v>0</v>
      </c>
      <c r="M398" s="5">
        <v>26672445.720209766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  <c r="S398" s="6">
        <v>0</v>
      </c>
      <c r="T398" s="6">
        <v>2319883.92</v>
      </c>
      <c r="U398" s="6">
        <v>0</v>
      </c>
      <c r="V398" s="7">
        <f t="shared" si="6"/>
        <v>101403010.87245516</v>
      </c>
      <c r="W398" s="17"/>
      <c r="X398" s="32"/>
      <c r="Y398" s="17"/>
      <c r="Z398" s="32"/>
      <c r="AA398" s="17"/>
      <c r="AB398" s="32"/>
    </row>
    <row r="399" spans="1:28" x14ac:dyDescent="0.25">
      <c r="A399" s="4" t="s">
        <v>440</v>
      </c>
      <c r="B399" s="4" t="s">
        <v>440</v>
      </c>
      <c r="C399" s="4" t="s">
        <v>18</v>
      </c>
      <c r="D399" s="4" t="s">
        <v>19</v>
      </c>
      <c r="E399" s="15" t="s">
        <v>717</v>
      </c>
      <c r="F399" s="15" t="s">
        <v>771</v>
      </c>
      <c r="G399" s="5">
        <v>34486713.997598641</v>
      </c>
      <c r="H399" s="5">
        <v>33706340.332467072</v>
      </c>
      <c r="I399" s="5">
        <v>0</v>
      </c>
      <c r="J399" s="5">
        <v>2077606.8325791999</v>
      </c>
      <c r="K399" s="5">
        <v>1337562.5520362</v>
      </c>
      <c r="L399" s="5">
        <v>0</v>
      </c>
      <c r="M399" s="5">
        <v>29209220.373400144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  <c r="S399" s="6">
        <v>0</v>
      </c>
      <c r="T399" s="6">
        <v>2279521.8000000003</v>
      </c>
      <c r="U399" s="6">
        <v>0</v>
      </c>
      <c r="V399" s="7">
        <f t="shared" si="6"/>
        <v>103096965.88808124</v>
      </c>
      <c r="W399" s="17"/>
      <c r="X399" s="32"/>
      <c r="Y399" s="17"/>
      <c r="Z399" s="32"/>
      <c r="AA399" s="17"/>
      <c r="AB399" s="32"/>
    </row>
    <row r="400" spans="1:28" x14ac:dyDescent="0.25">
      <c r="A400" s="4" t="s">
        <v>440</v>
      </c>
      <c r="B400" s="4" t="s">
        <v>440</v>
      </c>
      <c r="C400" s="4" t="s">
        <v>18</v>
      </c>
      <c r="D400" s="4" t="s">
        <v>19</v>
      </c>
      <c r="E400" s="15" t="s">
        <v>718</v>
      </c>
      <c r="F400" s="15" t="s">
        <v>769</v>
      </c>
      <c r="G400" s="5">
        <v>98139999.343016565</v>
      </c>
      <c r="H400" s="5">
        <v>0</v>
      </c>
      <c r="I400" s="5">
        <v>0</v>
      </c>
      <c r="J400" s="5">
        <v>3808551.3936652001</v>
      </c>
      <c r="K400" s="5">
        <v>2613936.0633483999</v>
      </c>
      <c r="L400" s="5">
        <v>43258971.021072544</v>
      </c>
      <c r="M400" s="5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  <c r="S400" s="6">
        <v>3986480.7</v>
      </c>
      <c r="T400" s="6">
        <v>0</v>
      </c>
      <c r="U400" s="6">
        <v>0</v>
      </c>
      <c r="V400" s="7">
        <f t="shared" si="6"/>
        <v>151807938.5211027</v>
      </c>
      <c r="W400" s="17"/>
      <c r="X400" s="32"/>
      <c r="Y400" s="17"/>
      <c r="Z400" s="32"/>
      <c r="AA400" s="17"/>
      <c r="AB400" s="32"/>
    </row>
    <row r="401" spans="1:28" x14ac:dyDescent="0.25">
      <c r="A401" s="4" t="s">
        <v>440</v>
      </c>
      <c r="B401" s="4" t="s">
        <v>440</v>
      </c>
      <c r="C401" s="4" t="s">
        <v>719</v>
      </c>
      <c r="D401" s="4" t="s">
        <v>720</v>
      </c>
      <c r="E401" s="15" t="s">
        <v>721</v>
      </c>
      <c r="F401" s="15" t="s">
        <v>771</v>
      </c>
      <c r="G401" s="5">
        <v>37617007.117470473</v>
      </c>
      <c r="H401" s="5">
        <v>36765800.426175237</v>
      </c>
      <c r="I401" s="5">
        <v>0</v>
      </c>
      <c r="J401" s="5">
        <v>3274236.1085973</v>
      </c>
      <c r="K401" s="5">
        <v>2655094.0090498002</v>
      </c>
      <c r="L401" s="5">
        <v>0</v>
      </c>
      <c r="M401" s="5">
        <v>51524411.418210782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  <c r="S401" s="6">
        <v>0</v>
      </c>
      <c r="T401" s="6">
        <v>3819434.4</v>
      </c>
      <c r="U401" s="6">
        <v>0</v>
      </c>
      <c r="V401" s="7">
        <f t="shared" si="6"/>
        <v>135655983.4795036</v>
      </c>
      <c r="W401" s="17"/>
      <c r="X401" s="32"/>
      <c r="Y401" s="17"/>
      <c r="Z401" s="32"/>
      <c r="AA401" s="17"/>
      <c r="AB401" s="32"/>
    </row>
    <row r="402" spans="1:28" x14ac:dyDescent="0.25">
      <c r="A402" s="4" t="s">
        <v>440</v>
      </c>
      <c r="B402" s="4" t="s">
        <v>440</v>
      </c>
      <c r="C402" s="4" t="s">
        <v>719</v>
      </c>
      <c r="D402" s="4" t="s">
        <v>720</v>
      </c>
      <c r="E402" s="15" t="s">
        <v>722</v>
      </c>
      <c r="F402" s="15" t="s">
        <v>769</v>
      </c>
      <c r="G402" s="5">
        <v>87878602.871397406</v>
      </c>
      <c r="H402" s="5">
        <v>0</v>
      </c>
      <c r="I402" s="5">
        <v>0</v>
      </c>
      <c r="J402" s="5">
        <v>2586483.2579184999</v>
      </c>
      <c r="K402" s="5">
        <v>1625835.2850679001</v>
      </c>
      <c r="L402" s="5">
        <v>34795565.705793239</v>
      </c>
      <c r="M402" s="5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  <c r="S402" s="6">
        <v>3492170.1</v>
      </c>
      <c r="T402" s="6">
        <v>0</v>
      </c>
      <c r="U402" s="6">
        <v>0</v>
      </c>
      <c r="V402" s="7">
        <f t="shared" ref="V402:V404" si="7">+SUM(G402:U402)</f>
        <v>130378657.22017705</v>
      </c>
      <c r="W402" s="17"/>
      <c r="X402" s="32"/>
      <c r="Y402" s="17"/>
      <c r="Z402" s="32"/>
      <c r="AA402" s="17"/>
      <c r="AB402" s="32"/>
    </row>
    <row r="403" spans="1:28" x14ac:dyDescent="0.25">
      <c r="A403" s="4" t="s">
        <v>440</v>
      </c>
      <c r="B403" s="4" t="s">
        <v>440</v>
      </c>
      <c r="C403" s="4" t="s">
        <v>719</v>
      </c>
      <c r="D403" s="4" t="s">
        <v>720</v>
      </c>
      <c r="E403" s="15" t="s">
        <v>723</v>
      </c>
      <c r="F403" s="15" t="s">
        <v>771</v>
      </c>
      <c r="G403" s="5">
        <v>41479186.567535728</v>
      </c>
      <c r="H403" s="5">
        <v>40540585.550035551</v>
      </c>
      <c r="I403" s="5">
        <v>0</v>
      </c>
      <c r="J403" s="5">
        <v>2369517.8642533999</v>
      </c>
      <c r="K403" s="5">
        <v>1342760.1085973</v>
      </c>
      <c r="L403" s="5">
        <v>0</v>
      </c>
      <c r="M403" s="5">
        <v>37244750.317289196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  <c r="S403" s="6">
        <v>0</v>
      </c>
      <c r="T403" s="6">
        <v>3267060.3000000003</v>
      </c>
      <c r="U403" s="6">
        <v>0</v>
      </c>
      <c r="V403" s="7">
        <f t="shared" si="7"/>
        <v>126243860.70771118</v>
      </c>
      <c r="W403" s="17"/>
      <c r="X403" s="32"/>
      <c r="Y403" s="17"/>
      <c r="Z403" s="32"/>
      <c r="AA403" s="17"/>
      <c r="AB403" s="32"/>
    </row>
    <row r="404" spans="1:28" x14ac:dyDescent="0.25">
      <c r="A404" s="4" t="s">
        <v>440</v>
      </c>
      <c r="B404" s="4" t="s">
        <v>440</v>
      </c>
      <c r="C404" s="4" t="s">
        <v>719</v>
      </c>
      <c r="D404" s="4" t="s">
        <v>720</v>
      </c>
      <c r="E404" s="15" t="s">
        <v>724</v>
      </c>
      <c r="F404" s="15" t="s">
        <v>771</v>
      </c>
      <c r="G404" s="5">
        <v>31082302.94562177</v>
      </c>
      <c r="H404" s="5">
        <v>30378965.11320046</v>
      </c>
      <c r="I404" s="5">
        <v>0</v>
      </c>
      <c r="J404" s="5">
        <v>1513948.4162896001</v>
      </c>
      <c r="K404" s="5">
        <v>1037900.1809954999</v>
      </c>
      <c r="L404" s="5">
        <v>0</v>
      </c>
      <c r="M404" s="5">
        <v>20930026.732479919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  <c r="S404" s="6">
        <v>0</v>
      </c>
      <c r="T404" s="6">
        <v>2083649.22</v>
      </c>
      <c r="U404" s="6">
        <v>0</v>
      </c>
      <c r="V404" s="7">
        <f t="shared" si="7"/>
        <v>87026792.60858725</v>
      </c>
      <c r="W404" s="17"/>
      <c r="X404" s="32"/>
      <c r="Y404" s="17"/>
      <c r="Z404" s="32"/>
      <c r="AA404" s="17"/>
      <c r="AB404" s="32"/>
    </row>
    <row r="405" spans="1:28" x14ac:dyDescent="0.25">
      <c r="A405" s="8"/>
      <c r="B405" s="8"/>
      <c r="C405" s="8"/>
      <c r="D405" s="8"/>
      <c r="E405" s="8"/>
      <c r="F405" s="8"/>
      <c r="G405" s="10">
        <f>+SUBTOTAL(9,G8:G404)</f>
        <v>12882253884.346617</v>
      </c>
      <c r="H405" s="10">
        <f t="shared" ref="H405:V405" si="8">+SUBTOTAL(9,H8:H404)</f>
        <v>1216805596.7326543</v>
      </c>
      <c r="I405" s="10">
        <f t="shared" si="8"/>
        <v>11832187043.277714</v>
      </c>
      <c r="J405" s="10">
        <f t="shared" si="8"/>
        <v>1498753445.3323274</v>
      </c>
      <c r="K405" s="10">
        <f t="shared" si="8"/>
        <v>756423236.67873311</v>
      </c>
      <c r="L405" s="10">
        <f t="shared" si="8"/>
        <v>5956319738.6077204</v>
      </c>
      <c r="M405" s="10">
        <f t="shared" si="8"/>
        <v>1293887338.8480787</v>
      </c>
      <c r="N405" s="10">
        <f t="shared" si="8"/>
        <v>5872055452.2733746</v>
      </c>
      <c r="O405" s="10">
        <f t="shared" si="8"/>
        <v>-21833254.329691932</v>
      </c>
      <c r="P405" s="10">
        <f t="shared" si="8"/>
        <v>-8238.9807331925258</v>
      </c>
      <c r="Q405" s="10">
        <f t="shared" si="8"/>
        <v>-265731.92735113972</v>
      </c>
      <c r="R405" s="10">
        <f t="shared" si="8"/>
        <v>79819831.964000016</v>
      </c>
      <c r="S405" s="10">
        <f t="shared" si="8"/>
        <v>497047405.32000017</v>
      </c>
      <c r="T405" s="10">
        <f t="shared" si="8"/>
        <v>89315303.399999991</v>
      </c>
      <c r="U405" s="10">
        <f t="shared" si="8"/>
        <v>416143415.88000005</v>
      </c>
      <c r="V405" s="10">
        <f t="shared" si="8"/>
        <v>42368904467.423386</v>
      </c>
      <c r="W405" s="17"/>
      <c r="Y405" s="17"/>
      <c r="Z405" s="17"/>
      <c r="AA405" s="17"/>
      <c r="AB405" s="17"/>
    </row>
    <row r="406" spans="1:28" x14ac:dyDescent="0.25">
      <c r="H406" s="17"/>
      <c r="U406" s="16"/>
      <c r="V406" s="16"/>
    </row>
    <row r="407" spans="1:28" x14ac:dyDescent="0.25">
      <c r="H407" s="17"/>
      <c r="V407" s="16"/>
    </row>
    <row r="408" spans="1:28" x14ac:dyDescent="0.25">
      <c r="H408" s="17"/>
      <c r="V408" s="16"/>
    </row>
    <row r="409" spans="1:28" x14ac:dyDescent="0.25">
      <c r="V409" s="16"/>
    </row>
  </sheetData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Marzo</vt:lpstr>
      <vt:lpstr>Marzo!Área_de_impresión</vt:lpstr>
      <vt:lpstr>Marzo!Títulos_a_imprimir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2023-06-23T15:49:52Z</cp:lastPrinted>
  <dcterms:created xsi:type="dcterms:W3CDTF">2017-03-31T14:53:56Z</dcterms:created>
  <dcterms:modified xsi:type="dcterms:W3CDTF">2023-10-11T16:12:37Z</dcterms:modified>
</cp:coreProperties>
</file>